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рік - І - ІІ квартал" sheetId="1" r:id="rId1"/>
  </sheets>
  <definedNames>
    <definedName name="_xlnm.Print_Area" localSheetId="0">'2017 рік - І - ІІ квартал'!$A$1:$G$140</definedName>
  </definedNames>
  <calcPr fullCalcOnLoad="1"/>
</workbook>
</file>

<file path=xl/sharedStrings.xml><?xml version="1.0" encoding="utf-8"?>
<sst xmlns="http://schemas.openxmlformats.org/spreadsheetml/2006/main" count="566" uniqueCount="347">
  <si>
    <t>№ п/п</t>
  </si>
  <si>
    <t>Номер договору</t>
  </si>
  <si>
    <t>Термін дії</t>
  </si>
  <si>
    <t>Назва контрагента</t>
  </si>
  <si>
    <t>Сума договору</t>
  </si>
  <si>
    <t>Предмет договору</t>
  </si>
  <si>
    <t>Перелік укладених договорів департаментом соціального захисту населення Сумської міської ради</t>
  </si>
  <si>
    <t>Дата договору</t>
  </si>
  <si>
    <t>Сумський міський центр зайнятості</t>
  </si>
  <si>
    <t>Виконавчий комітет Сумської міської ради</t>
  </si>
  <si>
    <t>ТОВ "Інтертелеком"</t>
  </si>
  <si>
    <t>УДППЗ "Укрпошта"</t>
  </si>
  <si>
    <t>ТОВ "Сумитеплоенерго"</t>
  </si>
  <si>
    <t>9/03/3</t>
  </si>
  <si>
    <t>ПВКП "Промагросвіт"</t>
  </si>
  <si>
    <t>ТОВ "Сумські телекомсистеми"</t>
  </si>
  <si>
    <t>ФОП Оболонський В.М.</t>
  </si>
  <si>
    <t>послуги по ремонту та технічному обслуговуванню комп'ютерної техніки</t>
  </si>
  <si>
    <t>послуги з обробки даних, видача сертифікатів та їх обслуговування</t>
  </si>
  <si>
    <t>надання телекомікаційних послуг</t>
  </si>
  <si>
    <t>пільгове перевезення пільгової категорії населення</t>
  </si>
  <si>
    <t>КП "Суми - Фарм"</t>
  </si>
  <si>
    <t>медичне забезпечення</t>
  </si>
  <si>
    <t>КУ "Сумська міська клінічна стоматологічна поліклініка"</t>
  </si>
  <si>
    <t>18/03/1</t>
  </si>
  <si>
    <t>КП "Міськводоканал"</t>
  </si>
  <si>
    <t>приймання та пересилання поштових відправлень</t>
  </si>
  <si>
    <t>ДП "Дрібнооптовий"</t>
  </si>
  <si>
    <t>придбання пального</t>
  </si>
  <si>
    <t>32/03/3</t>
  </si>
  <si>
    <t>33/03/3</t>
  </si>
  <si>
    <t>ТРК "Відікон"</t>
  </si>
  <si>
    <t>34/03/3</t>
  </si>
  <si>
    <t>35/03/3</t>
  </si>
  <si>
    <t>37/03/3</t>
  </si>
  <si>
    <t>38/03/3</t>
  </si>
  <si>
    <t>39/03/3</t>
  </si>
  <si>
    <t>46/03/3</t>
  </si>
  <si>
    <t>47/03/3</t>
  </si>
  <si>
    <t>49/03/3</t>
  </si>
  <si>
    <t>51/03/3</t>
  </si>
  <si>
    <t>ТОВ "Телекомпанія СТС"</t>
  </si>
  <si>
    <t>54/03/3</t>
  </si>
  <si>
    <t>57/03/3</t>
  </si>
  <si>
    <t>ФОП Ващенко О.В.</t>
  </si>
  <si>
    <t>ПП "Компол"</t>
  </si>
  <si>
    <t>ФОП Дідух М.В.</t>
  </si>
  <si>
    <t>ФОП Лизогуб О.В.</t>
  </si>
  <si>
    <t>ФОП Кухтик Л.П.</t>
  </si>
  <si>
    <t>ФОП Слободяник Ю.Б.</t>
  </si>
  <si>
    <t>ФОП Шинкаренко В.Ю.</t>
  </si>
  <si>
    <t>ФОП Сиротенко В.В.</t>
  </si>
  <si>
    <t>ФОП Сиротенко О.П.</t>
  </si>
  <si>
    <t>ФОП Красюк І.В.</t>
  </si>
  <si>
    <t>ФОП Синяговський С.І.</t>
  </si>
  <si>
    <t>ФОП Прокопішек М.В.</t>
  </si>
  <si>
    <t>ФОП Колесник І.О.</t>
  </si>
  <si>
    <t>ФОП Старостенко О.В.</t>
  </si>
  <si>
    <t>ФОП Калініч В.І.</t>
  </si>
  <si>
    <t>ФОП Дубовик С.М.</t>
  </si>
  <si>
    <t>53/03/3</t>
  </si>
  <si>
    <t>ПАТ "Сумиобленерго"</t>
  </si>
  <si>
    <t>ФОП Кульгов С.В.</t>
  </si>
  <si>
    <t>ФОП Нагорна Н.Ф.</t>
  </si>
  <si>
    <t>77/03/3</t>
  </si>
  <si>
    <t>придбання меблів</t>
  </si>
  <si>
    <t>106/03/3</t>
  </si>
  <si>
    <t>37/05/3</t>
  </si>
  <si>
    <t>ФОП Охріменко О.О.</t>
  </si>
  <si>
    <t>ФОП Печений В.Б.</t>
  </si>
  <si>
    <t>ДП "Сумське лісове господарство"</t>
  </si>
  <si>
    <t>1/08/3</t>
  </si>
  <si>
    <t>06.01.17</t>
  </si>
  <si>
    <t>01.01-31.12.17</t>
  </si>
  <si>
    <t>2/08/3</t>
  </si>
  <si>
    <t>3/08/3</t>
  </si>
  <si>
    <t>4/08/3</t>
  </si>
  <si>
    <t>5/08/3</t>
  </si>
  <si>
    <t>6/08/3</t>
  </si>
  <si>
    <t>7/08/3</t>
  </si>
  <si>
    <t>8/08/3</t>
  </si>
  <si>
    <t>9/08/3</t>
  </si>
  <si>
    <t>10/08/3</t>
  </si>
  <si>
    <t>11/08/3</t>
  </si>
  <si>
    <t>12/08/3</t>
  </si>
  <si>
    <t>ПП "Колпол"</t>
  </si>
  <si>
    <t>13/08/3</t>
  </si>
  <si>
    <t>14/08/3</t>
  </si>
  <si>
    <t>15/08/3</t>
  </si>
  <si>
    <t>16/08/3</t>
  </si>
  <si>
    <t>17/08/3</t>
  </si>
  <si>
    <t>19/09/3</t>
  </si>
  <si>
    <t>Громадська організація "Товариство допомоги особам з інвалідністю внаслідок інтелектуальних порушень "Феліцитас"</t>
  </si>
  <si>
    <t>виконання програми "Надання послуг денного догляду, соціальної реабілітації і абілітації особам з інвалідністю внаслідок інтелектуальних порушень"</t>
  </si>
  <si>
    <t>1077</t>
  </si>
  <si>
    <t xml:space="preserve"> ПАТ "Укртелеком"</t>
  </si>
  <si>
    <t>телекомунікаційні послуги (з урахуванням додаткої угоди від 24.01.2017 № 20/03/3</t>
  </si>
  <si>
    <t>93/03/3</t>
  </si>
  <si>
    <t>ПАТ "Сумське машинобудівне науково - виробниче об'єднання"</t>
  </si>
  <si>
    <t>К550/129/03/3</t>
  </si>
  <si>
    <t>154/03/3</t>
  </si>
  <si>
    <t>01.01 - 31.12.17</t>
  </si>
  <si>
    <t>05.10-31.12.17</t>
  </si>
  <si>
    <t>27/08/3</t>
  </si>
  <si>
    <t>28/08/3</t>
  </si>
  <si>
    <t>29/08/3</t>
  </si>
  <si>
    <t>30/08/3</t>
  </si>
  <si>
    <t>31/08/3</t>
  </si>
  <si>
    <t>відшкод. комунальних послу з урахуванням додаткової угоди від 27.01.17 №26/03/3</t>
  </si>
  <si>
    <t>ТОВ "Центр сертифікації ключів "Україна"</t>
  </si>
  <si>
    <t>30.01-31.12.17</t>
  </si>
  <si>
    <t>ТОВ "Інтелект -ЮГ"</t>
  </si>
  <si>
    <t>постачання пакетів оновлення  до комп'ютерної програми  ПЗ"ІС ПРО"</t>
  </si>
  <si>
    <t>постгарантійне супроводження програмного продукту  комп'ютерної програми  ПЗ"ІС ПРО"</t>
  </si>
  <si>
    <t>36/03/1</t>
  </si>
  <si>
    <t>ПП "Комп'ютер Дім"</t>
  </si>
  <si>
    <t>супровід програмного забезпечення Програмного комплексу "Наш Дім"</t>
  </si>
  <si>
    <t>40/08/3</t>
  </si>
  <si>
    <t>10.02 - 31.12.17</t>
  </si>
  <si>
    <t>постачання твердого палива учасникам АТО з урахуванням додаткової угоди № 50/08/3 від 28.02.2017</t>
  </si>
  <si>
    <t>41/03/3</t>
  </si>
  <si>
    <t xml:space="preserve">поставка поштових конвертів, листівок </t>
  </si>
  <si>
    <t>44/03/3</t>
  </si>
  <si>
    <t>ТОВ "Альянс ЕВОЛЮШН"</t>
  </si>
  <si>
    <t>14.02 - 31.12.17</t>
  </si>
  <si>
    <t>45/05/3</t>
  </si>
  <si>
    <t>21.02 - 31.12.17</t>
  </si>
  <si>
    <t>висвітлення питань реалізації державної соц.політики</t>
  </si>
  <si>
    <t>ТРК "Академ ТV"</t>
  </si>
  <si>
    <t>48/08/3</t>
  </si>
  <si>
    <t>24.02 - 31.12.17</t>
  </si>
  <si>
    <t>послуги з виплати та доставки соціальних допомог   з урахуванням додаткової угоди №60/03/3 від 31.03.2017</t>
  </si>
  <si>
    <t>28.02 - 31.03.17</t>
  </si>
  <si>
    <t>громадські роботи з урахуванням додаткової угоди №56/03/3 від 31.03.2017</t>
  </si>
  <si>
    <t>ПАТ "Укрпошта"</t>
  </si>
  <si>
    <t>10.03 - 31.03.17</t>
  </si>
  <si>
    <t>доставка поштових відправлень та видань</t>
  </si>
  <si>
    <t>22.03 - 31.03.17</t>
  </si>
  <si>
    <t>ТОВ "Керуюча компанія "Сумитехнобудсервіс"</t>
  </si>
  <si>
    <t>послуги з утрамання будинку, споруд та прибудинкової території</t>
  </si>
  <si>
    <t>55/03/3</t>
  </si>
  <si>
    <t>ТОВ "Маш Сервіс"</t>
  </si>
  <si>
    <t>27.03 - 31.12.17</t>
  </si>
  <si>
    <t>громадські роботи</t>
  </si>
  <si>
    <t xml:space="preserve">31.03 - 04 05 17 </t>
  </si>
  <si>
    <t>58/09/3</t>
  </si>
  <si>
    <t>Освітнійзаклад Сумської автомобільної школи ТСО України</t>
  </si>
  <si>
    <t xml:space="preserve">31.03 - 31 12.17 </t>
  </si>
  <si>
    <t>59/03/3</t>
  </si>
  <si>
    <t>ФОП Романченко О.М.</t>
  </si>
  <si>
    <t xml:space="preserve">відшкод. комунальних послуг  </t>
  </si>
  <si>
    <t>телекомунікаційні послуги з урахуванням додаткової угоди від 24.01.2017 № 22/03/3</t>
  </si>
  <si>
    <t>23/08/3</t>
  </si>
  <si>
    <t>КП "Електроавтотранс"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</si>
  <si>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63/08/3)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</si>
  <si>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64/08/3)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</si>
  <si>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65/08/3)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</si>
  <si>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66/08/3)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</si>
  <si>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70/08/3)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</si>
  <si>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71/08/3)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</si>
  <si>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73/08/3)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</si>
  <si>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74/08/3)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</si>
  <si>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75/08/3)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</si>
  <si>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76/08/3)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</si>
  <si>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77/08/3)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</si>
  <si>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78/08/3)</t>
  </si>
  <si>
    <t>79/08/3</t>
  </si>
  <si>
    <t>14.04-31.12.17</t>
  </si>
  <si>
    <t>ФОП Іванов А.В.</t>
  </si>
  <si>
    <t xml:space="preserve"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</t>
  </si>
  <si>
    <t>80/08/3</t>
  </si>
  <si>
    <t>ФОП Євдошенко П.Л.</t>
  </si>
  <si>
    <t>81/08/3</t>
  </si>
  <si>
    <t>82/08/3</t>
  </si>
  <si>
    <t>83/08/3</t>
  </si>
  <si>
    <t>84/08/3</t>
  </si>
  <si>
    <t>85/08/3</t>
  </si>
  <si>
    <t>86/08/3</t>
  </si>
  <si>
    <t>87/08/3</t>
  </si>
  <si>
    <t>88/08/3</t>
  </si>
  <si>
    <t>89/08/3</t>
  </si>
  <si>
    <t>90/08/3</t>
  </si>
  <si>
    <t>91/08/3</t>
  </si>
  <si>
    <t>92/08/3</t>
  </si>
  <si>
    <t>93/08/3</t>
  </si>
  <si>
    <t>94/08/3</t>
  </si>
  <si>
    <t>95/08/3</t>
  </si>
  <si>
    <t>96/08/3</t>
  </si>
  <si>
    <t>97/08/3</t>
  </si>
  <si>
    <t>98/08/3</t>
  </si>
  <si>
    <t>99/08/3</t>
  </si>
  <si>
    <t>100/05/2</t>
  </si>
  <si>
    <t>20.04-31.12.17</t>
  </si>
  <si>
    <t>ФОП Пилипчук О,А.</t>
  </si>
  <si>
    <t>комп'ютерна техніка</t>
  </si>
  <si>
    <t>101/05/2</t>
  </si>
  <si>
    <t>ТОВ "Юкрейнторг"</t>
  </si>
  <si>
    <t>102/03/3</t>
  </si>
  <si>
    <t>ПАТ Національна суспільна ТРК України</t>
  </si>
  <si>
    <t>103/08/3</t>
  </si>
  <si>
    <t>ФОП Шевченко В.О.</t>
  </si>
  <si>
    <t>104/08/3</t>
  </si>
  <si>
    <t xml:space="preserve">ФОП Шевченко В.О. </t>
  </si>
  <si>
    <t>31.03-04.05.17</t>
  </si>
  <si>
    <t>громадські роботи (з урахуванням додаткової угоди №105/03/3 від 28.04.17)</t>
  </si>
  <si>
    <t>107/03/3</t>
  </si>
  <si>
    <t>03.05 - 31.12.17</t>
  </si>
  <si>
    <t>пидбання паперу рулонного</t>
  </si>
  <si>
    <t>придбання знаків поштової оплати  з урахуванням додаткової угоди №52/03/3 від 15.03.2017, №108/03/3 від 04.05.17</t>
  </si>
  <si>
    <t>109/09/3</t>
  </si>
  <si>
    <t>05.05 - 31.12.17</t>
  </si>
  <si>
    <t>святковий обід ветеранам війни та праці до Дня перемоги над нацизмом у Другій світовій війні</t>
  </si>
  <si>
    <t>110/09/3</t>
  </si>
  <si>
    <t>10.05-31.12.17</t>
  </si>
  <si>
    <t>ДП Клінічний санаторій "Роща" ЗАТ лікувально - оздоровчих закладів профспілок України "Укрпрофоздоровниця"</t>
  </si>
  <si>
    <t>компенсація вартості путівки санаторно - курортним закладам для оздоровлення особи, яка постраждала внаслідок катастрофи на ЧАЕС</t>
  </si>
  <si>
    <t>111/09/3</t>
  </si>
  <si>
    <t>ПАТ "Санаторно - готельний комплекс "Дніпро - Бескид"</t>
  </si>
  <si>
    <t>112/08/3</t>
  </si>
  <si>
    <t>ФОП Брязкун В.М.</t>
  </si>
  <si>
    <t>113/08/3</t>
  </si>
  <si>
    <t>114/08/3</t>
  </si>
  <si>
    <t>ФОП Коморний В.О.</t>
  </si>
  <si>
    <t>115/08/3</t>
  </si>
  <si>
    <t>116/09/3</t>
  </si>
  <si>
    <t>13.05-31.12.17</t>
  </si>
  <si>
    <t>ПАТ "Санаторій "Мошногір'я"</t>
  </si>
  <si>
    <t>117/03/2</t>
  </si>
  <si>
    <t>15.05-31.12.17</t>
  </si>
  <si>
    <t>Підприємство об'єднаних громадян Нікопольське учбово - виробниче підприємство Українського товариствасліпих"</t>
  </si>
  <si>
    <t>придбання папок - швидкозшивачів</t>
  </si>
  <si>
    <t>118/03/2</t>
  </si>
  <si>
    <t>ТОВ "Виробничо - комерційна фірма "ВВ",</t>
  </si>
  <si>
    <t>придбання папепу ксероксного</t>
  </si>
  <si>
    <t>119/05/3</t>
  </si>
  <si>
    <t>довготривале зберігання танспортного засобу  з урахуванням додаткової угоди №43/03/3 від 14.02.2017, №120/03/3 від 22.05.17</t>
  </si>
  <si>
    <t>121/05/3</t>
  </si>
  <si>
    <t>22.05-31.12.17</t>
  </si>
  <si>
    <t>інтер</t>
  </si>
  <si>
    <t>охтирська</t>
  </si>
  <si>
    <t>відшкодування за теплопостачання на 2017 рік з урахуванням додаткової угоди від 25.01.2017 № 24/03/3, від 22.05.17 № 122/03/3</t>
  </si>
  <si>
    <t>оплата праці за громадські роботи з урахуванням додаткової угоди №1 від 28.02.2017</t>
  </si>
  <si>
    <t>125/09/3</t>
  </si>
  <si>
    <t>ТОВ "Санаторій Токарі"</t>
  </si>
  <si>
    <t>компенсація пітівки особи, яка постраждала внаслідок ЧАЕС</t>
  </si>
  <si>
    <t>126/09/3</t>
  </si>
  <si>
    <t>22.05 - 31.12.17</t>
  </si>
  <si>
    <t>127/09/3</t>
  </si>
  <si>
    <t>послуги з поточного ремонту приміщення (з урахуванням додаткової угоди №128/03/3 від 24.05.17)</t>
  </si>
  <si>
    <t>129/09/3</t>
  </si>
  <si>
    <t>26.05 - 31.12.17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</si>
  <si>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№133/08/3 від 26.05.17)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</si>
  <si>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№138/08/3 від 26.05.17)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</si>
  <si>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№139/08/3 від 26.05.17)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</si>
  <si>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№140/08/3 від 26.05.17)</t>
  </si>
  <si>
    <t>141/09/3</t>
  </si>
  <si>
    <t>26.05-31.12.17</t>
  </si>
  <si>
    <t>ДП "СКК "Моршинкурорт" ЗАТ "Укрпрофоздоровниця"</t>
  </si>
  <si>
    <t>142/09/3</t>
  </si>
  <si>
    <t>30.05 - 31.12.17</t>
  </si>
  <si>
    <t>ДП "КС "Карпати" ЗАТ "Укрпофоздоровниця"</t>
  </si>
  <si>
    <t>громадські роботи (з урахуванням додаткової угоди №143/03/3 від 31.05.17)</t>
  </si>
  <si>
    <t>144/03/3</t>
  </si>
  <si>
    <t>31.05-05.07.17</t>
  </si>
  <si>
    <t>відшкод. комунальних послуг (з урахуванням додаткової угоди від 31.05.17 №145/03/1)</t>
  </si>
  <si>
    <t>146/09/3</t>
  </si>
  <si>
    <t>01.06 - 31.12.17</t>
  </si>
  <si>
    <t>ДП "КС "Роща" ЗАТ "Укрпрфоздоровниця"</t>
  </si>
  <si>
    <t>147/03/2</t>
  </si>
  <si>
    <t>придбання стільців офісних</t>
  </si>
  <si>
    <t>послуги шкіл щодо навчання водінню транспортних засобів учасників АТО(з урахуванням додаткової угоди №148/09/3 від 02.06.17)</t>
  </si>
  <si>
    <t>149/09/3</t>
  </si>
  <si>
    <t>06.06 - 31.12.17</t>
  </si>
  <si>
    <t>ДП "Клінічний санаторій ім.Пирогова" ЗАТ "Укрпрофоздоровниця"</t>
  </si>
  <si>
    <t>150/09/3</t>
  </si>
  <si>
    <t>151/09/3</t>
  </si>
  <si>
    <t>152/09/3</t>
  </si>
  <si>
    <t>153/09/3</t>
  </si>
  <si>
    <t>154/09/3</t>
  </si>
  <si>
    <t>09.06 - 31.12.17</t>
  </si>
  <si>
    <t>компенсація пітівки учаснику АТО</t>
  </si>
  <si>
    <t>155/09/3</t>
  </si>
  <si>
    <t>12.06 - 31.12.17</t>
  </si>
  <si>
    <t>ДП "КС "Курорт Березовські мінеральні води" ЗАТ "Укрпрофоздоровниця"</t>
  </si>
  <si>
    <t>156/09/3</t>
  </si>
  <si>
    <t>надання послуг їдалень (з урахуванням додаткової угоди №157/03/3 від 12.06.17)</t>
  </si>
  <si>
    <t>компенсація пітівки особи, яка постраждала внаслідок ЧАЕС  (з урахуванням додаткової угоди №160/08/3 від 12.06.17)</t>
  </si>
  <si>
    <t>компенсація пітівки особи, яка постраждала внаслідок ЧАЕС (з урахуванням додаткової угоди №158/08/3 від 12.06.17)</t>
  </si>
  <si>
    <t>компенсація пітівки особи, яка постраждала внаслідок ЧАЕС (з урахуванням додаткової угоди №159/08/3 від 12.06.17)</t>
  </si>
  <si>
    <t>161/09/3</t>
  </si>
  <si>
    <t>14.06-31.12.17</t>
  </si>
  <si>
    <t>162/09/3</t>
  </si>
  <si>
    <t>163/03/2</t>
  </si>
  <si>
    <t>14.06 - 31.12.17</t>
  </si>
  <si>
    <t>ФОП Шульчевський О.О.</t>
  </si>
  <si>
    <t>164/09/3</t>
  </si>
  <si>
    <t>15.06 - 31.12.17</t>
  </si>
  <si>
    <t>ДП "Санаторно - курортний реабілітаційний центр "Слов'янський курорт" ЗАТ "Укрпрофоздоровниця"</t>
  </si>
  <si>
    <t>компенсація пітівки особи з наслідками травм і захворюваннями хребта та спинного мозку</t>
  </si>
  <si>
    <t>165/09/3</t>
  </si>
  <si>
    <t>166/09/3</t>
  </si>
  <si>
    <t>167/09/3</t>
  </si>
  <si>
    <t>168/09/3</t>
  </si>
  <si>
    <t>19.06-31.12.17</t>
  </si>
  <si>
    <t>ПАТ "Трускавецькурорт"</t>
  </si>
  <si>
    <t>169/09/3</t>
  </si>
  <si>
    <t>19.06 - 31.12.17</t>
  </si>
  <si>
    <t>ДП "Південь-Курорт-Сервіс"</t>
  </si>
  <si>
    <t>170/09/3</t>
  </si>
  <si>
    <t>171/03/2</t>
  </si>
  <si>
    <t>20.06-31.12.17</t>
  </si>
  <si>
    <t>ФОП Тітов В.В.</t>
  </si>
  <si>
    <t>придбання кондиціонерів</t>
  </si>
  <si>
    <t>відшкодування за теплопостачання на 2017 рік з урахуванням додаткової угоди від 25.01.2017 № 25/03/3, від 22.05.17 №123/03/3, від 20.06.17 №172/03/3</t>
  </si>
  <si>
    <t>173/03/3</t>
  </si>
  <si>
    <t>21.06 - 31.12.17</t>
  </si>
  <si>
    <t>придбання ламп</t>
  </si>
  <si>
    <t>174/09/3</t>
  </si>
  <si>
    <t>відшкодування витрат по утриманню приміщення (комунальні послуги) ( з урахуванням додаткової угоди від 10.02.2017  № 42/03/1, від 22.05.17 №124/03/1, від 22.06.17 №175/03/1)</t>
  </si>
  <si>
    <t>176/09/3</t>
  </si>
  <si>
    <t>22.06 - 31.12.17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</si>
  <si>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72/08/3, від 26.06.17 №177/08/3)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</si>
  <si>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68/08/3, від 26.06.17 №178/08/3)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</si>
  <si>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69/08/3, від 26.06.17 №179/08/3)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</si>
  <si>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62/08/3, від 26.06.17 №180/08/3)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</si>
  <si>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від14.04.17 № 67/08/3, від 26.05.17 № 130/08/3, від 26.06.17 №181/08/3)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</si>
  <si>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№131/08/3 від 26.05.17, від 26.06.17 №182/08/3)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</si>
  <si>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№135/08/3 від 26.05.17, від 26.06.17 № 183/08/3)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</si>
  <si>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№136/08/3 від 26.05.17, від 26.06.17 №184/08/3)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</si>
  <si>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№185/08/3 від 26.06.17)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</si>
  <si>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№186/08/3 від 26.06.17)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</si>
  <si>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№137/08/3 від 26.05.17, від 26.06.17 №187/08/3)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</si>
  <si>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№188/08/3 від 26.06.17)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</si>
  <si>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№134/08/3 від 26.05.17, від 26.06.17 №189/08/3)</t>
  </si>
  <si>
    <t>послуги по пільговому перевезенню інвалідів війни, УБД з числа учасників АТО, добровольців, членів сімей загиблих (померлих) учасників АТО, осіб, що супроводжують інваліда війни І групи з числа учасників АТО авто транспортом на автобусних маршрутах в Сумській обл (з урахуванням додаткової угоди №132/08/3 від 26.05.17, від 26.06.17 №190/08/3)</t>
  </si>
  <si>
    <t>191/09/3</t>
  </si>
  <si>
    <t>29.06 - 31.12.17</t>
  </si>
  <si>
    <t>192/09/3</t>
  </si>
  <si>
    <t>193/09/3</t>
  </si>
  <si>
    <t>194/09/3</t>
  </si>
  <si>
    <t>195/09/3</t>
  </si>
  <si>
    <t>196/09/3</t>
  </si>
  <si>
    <t>197/09/3</t>
  </si>
  <si>
    <t>198/09/3</t>
  </si>
  <si>
    <t>громадські роботи  (з урахуванням додаткової угоди №199/03/3 від 30.06.17)</t>
  </si>
  <si>
    <t>200/03/3</t>
  </si>
  <si>
    <t>30.06 - 31.12.17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</si>
</sst>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dd\.mm\.yyyy;@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9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14" fontId="2" fillId="0" borderId="12" xfId="0" applyNumberFormat="1" applyFont="1" applyFill="1" applyBorder="1" applyAlignment="1">
      <alignment/>
    </xf>
    <xf numFmtId="14" fontId="0" fillId="0" borderId="12" xfId="0" applyNumberFormat="1" applyFill="1" applyBorder="1" applyAlignment="1">
      <alignment/>
    </xf>
    <xf numFmtId="198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right" wrapText="1"/>
    </xf>
    <xf numFmtId="14" fontId="0" fillId="0" borderId="12" xfId="0" applyNumberFormat="1" applyFill="1" applyBorder="1" applyAlignment="1">
      <alignment horizontal="right" wrapText="1"/>
    </xf>
    <xf numFmtId="14" fontId="0" fillId="0" borderId="10" xfId="0" applyNumberForma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0"/>
  <sheetViews>
    <sheetView tabSelected="1" view="pageBreakPreview" zoomScaleSheetLayoutView="100" zoomScalePageLayoutView="0" workbookViewId="0" topLeftCell="A91">
      <selection activeCell="J18" sqref="J18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10.00390625" style="0" customWidth="1"/>
    <col min="4" max="4" width="15.7109375" style="0" customWidth="1"/>
    <col min="5" max="5" width="24.140625" style="0" customWidth="1"/>
    <col min="6" max="6" width="11.7109375" style="0" customWidth="1"/>
    <col min="7" max="7" width="57.00390625" style="0" customWidth="1"/>
  </cols>
  <sheetData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7" ht="12.75">
      <c r="A3" s="5"/>
      <c r="B3" s="5"/>
      <c r="C3" s="5"/>
      <c r="D3" s="5"/>
      <c r="E3" s="5"/>
      <c r="F3" s="5"/>
      <c r="G3" s="5"/>
    </row>
    <row r="4" spans="1:8" ht="38.25">
      <c r="A4" s="7" t="s">
        <v>0</v>
      </c>
      <c r="B4" s="7" t="s">
        <v>1</v>
      </c>
      <c r="C4" s="7" t="s">
        <v>7</v>
      </c>
      <c r="D4" s="7" t="s">
        <v>2</v>
      </c>
      <c r="E4" s="7" t="s">
        <v>3</v>
      </c>
      <c r="F4" s="7" t="s">
        <v>4</v>
      </c>
      <c r="G4" s="7" t="s">
        <v>5</v>
      </c>
      <c r="H4" s="1"/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"/>
    </row>
    <row r="6" spans="1:8" ht="77.25" customHeight="1">
      <c r="A6" s="3">
        <v>1</v>
      </c>
      <c r="B6" s="12" t="s">
        <v>71</v>
      </c>
      <c r="C6" s="13" t="s">
        <v>72</v>
      </c>
      <c r="D6" s="14" t="s">
        <v>73</v>
      </c>
      <c r="E6" s="2" t="s">
        <v>59</v>
      </c>
      <c r="F6" s="15">
        <v>13312</v>
      </c>
      <c r="G6" s="16" t="s">
        <v>324</v>
      </c>
      <c r="H6" s="1"/>
    </row>
    <row r="7" spans="1:8" ht="76.5" customHeight="1">
      <c r="A7" s="3">
        <v>2</v>
      </c>
      <c r="B7" s="12" t="s">
        <v>74</v>
      </c>
      <c r="C7" s="13" t="s">
        <v>72</v>
      </c>
      <c r="D7" s="14" t="s">
        <v>73</v>
      </c>
      <c r="E7" s="2" t="s">
        <v>57</v>
      </c>
      <c r="F7" s="15">
        <f>1760+10868</f>
        <v>12628</v>
      </c>
      <c r="G7" s="16" t="s">
        <v>154</v>
      </c>
      <c r="H7" s="1"/>
    </row>
    <row r="8" spans="1:8" ht="66.75" customHeight="1">
      <c r="A8" s="3">
        <v>3</v>
      </c>
      <c r="B8" s="12" t="s">
        <v>75</v>
      </c>
      <c r="C8" s="13" t="s">
        <v>72</v>
      </c>
      <c r="D8" s="14" t="s">
        <v>73</v>
      </c>
      <c r="E8" s="2" t="s">
        <v>56</v>
      </c>
      <c r="F8" s="15">
        <f>4495+25414</f>
        <v>29909</v>
      </c>
      <c r="G8" s="16" t="s">
        <v>155</v>
      </c>
      <c r="H8" s="1"/>
    </row>
    <row r="9" spans="1:8" ht="65.25" customHeight="1">
      <c r="A9" s="3">
        <v>4</v>
      </c>
      <c r="B9" s="12" t="s">
        <v>76</v>
      </c>
      <c r="C9" s="13" t="s">
        <v>72</v>
      </c>
      <c r="D9" s="14" t="s">
        <v>73</v>
      </c>
      <c r="E9" s="2" t="s">
        <v>55</v>
      </c>
      <c r="F9" s="10">
        <f>1418+16367</f>
        <v>17785</v>
      </c>
      <c r="G9" s="16" t="s">
        <v>156</v>
      </c>
      <c r="H9" s="1"/>
    </row>
    <row r="10" spans="1:8" ht="76.5" customHeight="1">
      <c r="A10" s="3">
        <v>5</v>
      </c>
      <c r="B10" s="12" t="s">
        <v>77</v>
      </c>
      <c r="C10" s="13" t="s">
        <v>72</v>
      </c>
      <c r="D10" s="14" t="s">
        <v>73</v>
      </c>
      <c r="E10" s="2" t="s">
        <v>54</v>
      </c>
      <c r="F10" s="10">
        <f>3031+17009</f>
        <v>20040</v>
      </c>
      <c r="G10" s="16" t="s">
        <v>157</v>
      </c>
      <c r="H10" s="1"/>
    </row>
    <row r="11" spans="1:8" ht="92.25" customHeight="1">
      <c r="A11" s="3">
        <v>6</v>
      </c>
      <c r="B11" s="12" t="s">
        <v>78</v>
      </c>
      <c r="C11" s="13" t="s">
        <v>72</v>
      </c>
      <c r="D11" s="14" t="s">
        <v>73</v>
      </c>
      <c r="E11" s="2" t="s">
        <v>53</v>
      </c>
      <c r="F11" s="10">
        <v>42900</v>
      </c>
      <c r="G11" s="16" t="s">
        <v>325</v>
      </c>
      <c r="H11" s="1"/>
    </row>
    <row r="12" spans="1:8" ht="75" customHeight="1">
      <c r="A12" s="3">
        <v>7</v>
      </c>
      <c r="B12" s="12" t="s">
        <v>79</v>
      </c>
      <c r="C12" s="13" t="s">
        <v>72</v>
      </c>
      <c r="D12" s="14" t="s">
        <v>73</v>
      </c>
      <c r="E12" s="2" t="s">
        <v>52</v>
      </c>
      <c r="F12" s="10">
        <v>71881</v>
      </c>
      <c r="G12" s="16" t="s">
        <v>322</v>
      </c>
      <c r="H12" s="1"/>
    </row>
    <row r="13" spans="1:8" ht="78" customHeight="1">
      <c r="A13" s="3">
        <v>8</v>
      </c>
      <c r="B13" s="12" t="s">
        <v>80</v>
      </c>
      <c r="C13" s="13" t="s">
        <v>72</v>
      </c>
      <c r="D13" s="14" t="s">
        <v>73</v>
      </c>
      <c r="E13" s="2" t="s">
        <v>51</v>
      </c>
      <c r="F13" s="10">
        <v>44589</v>
      </c>
      <c r="G13" s="16" t="s">
        <v>323</v>
      </c>
      <c r="H13" s="1"/>
    </row>
    <row r="14" spans="1:8" ht="80.25" customHeight="1">
      <c r="A14" s="3">
        <v>9</v>
      </c>
      <c r="B14" s="12" t="s">
        <v>81</v>
      </c>
      <c r="C14" s="13" t="s">
        <v>72</v>
      </c>
      <c r="D14" s="14" t="s">
        <v>73</v>
      </c>
      <c r="E14" s="2" t="s">
        <v>50</v>
      </c>
      <c r="F14" s="10">
        <f>2928+11757</f>
        <v>14685</v>
      </c>
      <c r="G14" s="16" t="s">
        <v>158</v>
      </c>
      <c r="H14" s="1"/>
    </row>
    <row r="15" spans="1:8" ht="76.5" customHeight="1">
      <c r="A15" s="3">
        <v>10</v>
      </c>
      <c r="B15" s="12" t="s">
        <v>82</v>
      </c>
      <c r="C15" s="13" t="s">
        <v>72</v>
      </c>
      <c r="D15" s="14" t="s">
        <v>73</v>
      </c>
      <c r="E15" s="2" t="s">
        <v>49</v>
      </c>
      <c r="F15" s="15">
        <f>2437+11833</f>
        <v>14270</v>
      </c>
      <c r="G15" s="16" t="s">
        <v>159</v>
      </c>
      <c r="H15" s="1"/>
    </row>
    <row r="16" spans="1:8" ht="78" customHeight="1">
      <c r="A16" s="3">
        <v>11</v>
      </c>
      <c r="B16" s="12" t="s">
        <v>83</v>
      </c>
      <c r="C16" s="13" t="s">
        <v>72</v>
      </c>
      <c r="D16" s="14" t="s">
        <v>73</v>
      </c>
      <c r="E16" s="2" t="s">
        <v>46</v>
      </c>
      <c r="F16" s="15">
        <v>35044</v>
      </c>
      <c r="G16" s="16" t="s">
        <v>321</v>
      </c>
      <c r="H16" s="1"/>
    </row>
    <row r="17" spans="1:8" ht="78.75" customHeight="1">
      <c r="A17" s="3">
        <v>12</v>
      </c>
      <c r="B17" s="12" t="s">
        <v>84</v>
      </c>
      <c r="C17" s="13" t="s">
        <v>72</v>
      </c>
      <c r="D17" s="14" t="s">
        <v>73</v>
      </c>
      <c r="E17" s="2" t="s">
        <v>85</v>
      </c>
      <c r="F17" s="15">
        <f>19406+128829</f>
        <v>148235</v>
      </c>
      <c r="G17" s="16" t="s">
        <v>160</v>
      </c>
      <c r="H17" s="1"/>
    </row>
    <row r="18" spans="1:8" ht="77.25" customHeight="1">
      <c r="A18" s="3">
        <v>13</v>
      </c>
      <c r="B18" s="12" t="s">
        <v>86</v>
      </c>
      <c r="C18" s="13" t="s">
        <v>72</v>
      </c>
      <c r="D18" s="14" t="s">
        <v>73</v>
      </c>
      <c r="E18" s="2" t="s">
        <v>47</v>
      </c>
      <c r="F18" s="15">
        <f>2947+11381</f>
        <v>14328</v>
      </c>
      <c r="G18" s="16" t="s">
        <v>161</v>
      </c>
      <c r="H18" s="1"/>
    </row>
    <row r="19" spans="1:8" ht="78" customHeight="1">
      <c r="A19" s="3">
        <v>14</v>
      </c>
      <c r="B19" s="12" t="s">
        <v>87</v>
      </c>
      <c r="C19" s="13" t="s">
        <v>72</v>
      </c>
      <c r="D19" s="14" t="s">
        <v>73</v>
      </c>
      <c r="E19" s="2" t="s">
        <v>48</v>
      </c>
      <c r="F19" s="15">
        <f>2444+14827</f>
        <v>17271</v>
      </c>
      <c r="G19" s="16" t="s">
        <v>162</v>
      </c>
      <c r="H19" s="1"/>
    </row>
    <row r="20" spans="1:8" ht="78" customHeight="1">
      <c r="A20" s="3">
        <v>15</v>
      </c>
      <c r="B20" s="12" t="s">
        <v>88</v>
      </c>
      <c r="C20" s="13" t="s">
        <v>72</v>
      </c>
      <c r="D20" s="14" t="s">
        <v>73</v>
      </c>
      <c r="E20" s="2" t="s">
        <v>58</v>
      </c>
      <c r="F20" s="15">
        <f>2835+16643</f>
        <v>19478</v>
      </c>
      <c r="G20" s="16" t="s">
        <v>163</v>
      </c>
      <c r="H20" s="1"/>
    </row>
    <row r="21" spans="1:8" ht="76.5" customHeight="1">
      <c r="A21" s="3">
        <v>16</v>
      </c>
      <c r="B21" s="12" t="s">
        <v>89</v>
      </c>
      <c r="C21" s="13" t="s">
        <v>72</v>
      </c>
      <c r="D21" s="14" t="s">
        <v>73</v>
      </c>
      <c r="E21" s="2" t="s">
        <v>68</v>
      </c>
      <c r="F21" s="15">
        <f>1563+9478</f>
        <v>11041</v>
      </c>
      <c r="G21" s="16" t="s">
        <v>164</v>
      </c>
      <c r="H21" s="1"/>
    </row>
    <row r="22" spans="1:8" ht="80.25" customHeight="1">
      <c r="A22" s="3">
        <v>17</v>
      </c>
      <c r="B22" s="12" t="s">
        <v>90</v>
      </c>
      <c r="C22" s="14">
        <v>42741</v>
      </c>
      <c r="D22" s="14" t="s">
        <v>73</v>
      </c>
      <c r="E22" s="2" t="s">
        <v>63</v>
      </c>
      <c r="F22" s="15">
        <f>1124+8797</f>
        <v>9921</v>
      </c>
      <c r="G22" s="16" t="s">
        <v>165</v>
      </c>
      <c r="H22" s="1"/>
    </row>
    <row r="23" spans="1:8" ht="56.25" customHeight="1">
      <c r="A23" s="3">
        <v>18</v>
      </c>
      <c r="B23" s="12" t="s">
        <v>24</v>
      </c>
      <c r="C23" s="14">
        <v>42754</v>
      </c>
      <c r="D23" s="14" t="s">
        <v>73</v>
      </c>
      <c r="E23" s="2" t="s">
        <v>9</v>
      </c>
      <c r="F23" s="15">
        <v>848550</v>
      </c>
      <c r="G23" s="4" t="s">
        <v>318</v>
      </c>
      <c r="H23" s="1"/>
    </row>
    <row r="24" spans="1:8" ht="45.75" customHeight="1">
      <c r="A24" s="3">
        <v>19</v>
      </c>
      <c r="B24" s="12" t="s">
        <v>91</v>
      </c>
      <c r="C24" s="14">
        <v>42759</v>
      </c>
      <c r="D24" s="14" t="s">
        <v>73</v>
      </c>
      <c r="E24" s="2" t="s">
        <v>92</v>
      </c>
      <c r="F24" s="15">
        <v>762630</v>
      </c>
      <c r="G24" s="4" t="s">
        <v>93</v>
      </c>
      <c r="H24" s="1"/>
    </row>
    <row r="25" spans="1:8" ht="31.5" customHeight="1">
      <c r="A25" s="3">
        <v>20</v>
      </c>
      <c r="B25" s="17" t="s">
        <v>94</v>
      </c>
      <c r="C25" s="18">
        <v>38231</v>
      </c>
      <c r="D25" s="14" t="s">
        <v>73</v>
      </c>
      <c r="E25" s="4" t="s">
        <v>95</v>
      </c>
      <c r="F25" s="15">
        <v>14852</v>
      </c>
      <c r="G25" s="20" t="s">
        <v>96</v>
      </c>
      <c r="H25" s="21"/>
    </row>
    <row r="26" spans="1:8" ht="45">
      <c r="A26" s="3">
        <v>21</v>
      </c>
      <c r="B26" s="12" t="s">
        <v>97</v>
      </c>
      <c r="C26" s="18">
        <v>41913</v>
      </c>
      <c r="D26" s="14" t="s">
        <v>73</v>
      </c>
      <c r="E26" s="4" t="s">
        <v>98</v>
      </c>
      <c r="F26" s="15">
        <v>11405</v>
      </c>
      <c r="G26" s="3" t="s">
        <v>150</v>
      </c>
      <c r="H26" s="1"/>
    </row>
    <row r="27" spans="1:8" ht="26.25">
      <c r="A27" s="3">
        <v>22</v>
      </c>
      <c r="B27" s="12" t="s">
        <v>99</v>
      </c>
      <c r="C27" s="18">
        <v>40079</v>
      </c>
      <c r="D27" s="14" t="s">
        <v>73</v>
      </c>
      <c r="E27" s="2" t="s">
        <v>10</v>
      </c>
      <c r="F27" s="15">
        <v>1356</v>
      </c>
      <c r="G27" s="22" t="s">
        <v>151</v>
      </c>
      <c r="H27" s="23"/>
    </row>
    <row r="28" spans="1:8" ht="15">
      <c r="A28" s="3">
        <v>23</v>
      </c>
      <c r="B28" s="12" t="s">
        <v>152</v>
      </c>
      <c r="C28" s="18">
        <v>42759</v>
      </c>
      <c r="D28" s="14" t="s">
        <v>101</v>
      </c>
      <c r="E28" s="2" t="s">
        <v>153</v>
      </c>
      <c r="F28" s="15"/>
      <c r="G28" s="3" t="s">
        <v>20</v>
      </c>
      <c r="H28" s="23"/>
    </row>
    <row r="29" spans="1:8" ht="48.75" customHeight="1">
      <c r="A29" s="3">
        <v>24</v>
      </c>
      <c r="B29" s="17" t="s">
        <v>100</v>
      </c>
      <c r="C29" s="11">
        <v>42345</v>
      </c>
      <c r="D29" s="11" t="s">
        <v>101</v>
      </c>
      <c r="E29" s="8" t="s">
        <v>12</v>
      </c>
      <c r="F29" s="15">
        <f>10660+703</f>
        <v>11363</v>
      </c>
      <c r="G29" s="22" t="s">
        <v>240</v>
      </c>
      <c r="H29" s="21" t="s">
        <v>239</v>
      </c>
    </row>
    <row r="30" spans="1:8" ht="39" customHeight="1">
      <c r="A30" s="3">
        <v>25</v>
      </c>
      <c r="B30" s="17" t="s">
        <v>34</v>
      </c>
      <c r="C30" s="11">
        <v>42086</v>
      </c>
      <c r="D30" s="11" t="s">
        <v>101</v>
      </c>
      <c r="E30" s="2" t="s">
        <v>12</v>
      </c>
      <c r="F30" s="15">
        <f>10660+703</f>
        <v>11363</v>
      </c>
      <c r="G30" s="22" t="s">
        <v>313</v>
      </c>
      <c r="H30" s="21" t="s">
        <v>238</v>
      </c>
    </row>
    <row r="31" spans="1:8" ht="30">
      <c r="A31" s="3">
        <v>26</v>
      </c>
      <c r="B31" s="12" t="s">
        <v>64</v>
      </c>
      <c r="C31" s="14">
        <v>42648</v>
      </c>
      <c r="D31" s="24" t="s">
        <v>102</v>
      </c>
      <c r="E31" s="2" t="s">
        <v>61</v>
      </c>
      <c r="F31" s="15">
        <v>2690</v>
      </c>
      <c r="G31" s="4" t="s">
        <v>108</v>
      </c>
      <c r="H31" s="21"/>
    </row>
    <row r="32" spans="1:8" ht="45">
      <c r="A32" s="3">
        <v>27</v>
      </c>
      <c r="B32" s="12" t="s">
        <v>103</v>
      </c>
      <c r="C32" s="14">
        <v>42762</v>
      </c>
      <c r="D32" s="11" t="s">
        <v>101</v>
      </c>
      <c r="E32" s="2" t="s">
        <v>23</v>
      </c>
      <c r="F32" s="10"/>
      <c r="G32" s="3" t="s">
        <v>22</v>
      </c>
      <c r="H32" s="1"/>
    </row>
    <row r="33" spans="1:8" ht="15">
      <c r="A33" s="3">
        <v>28</v>
      </c>
      <c r="B33" s="12" t="s">
        <v>104</v>
      </c>
      <c r="C33" s="14">
        <v>42762</v>
      </c>
      <c r="D33" s="11" t="s">
        <v>101</v>
      </c>
      <c r="E33" s="2" t="s">
        <v>21</v>
      </c>
      <c r="F33" s="10"/>
      <c r="G33" s="3" t="s">
        <v>22</v>
      </c>
      <c r="H33" s="1"/>
    </row>
    <row r="34" spans="1:8" ht="15">
      <c r="A34" s="3">
        <v>29</v>
      </c>
      <c r="B34" s="12" t="s">
        <v>105</v>
      </c>
      <c r="C34" s="14">
        <v>42762</v>
      </c>
      <c r="D34" s="11" t="s">
        <v>101</v>
      </c>
      <c r="E34" s="2" t="s">
        <v>21</v>
      </c>
      <c r="F34" s="10"/>
      <c r="G34" s="3" t="s">
        <v>22</v>
      </c>
      <c r="H34" s="1"/>
    </row>
    <row r="35" spans="1:8" ht="15">
      <c r="A35" s="3">
        <v>30</v>
      </c>
      <c r="B35" s="12" t="s">
        <v>106</v>
      </c>
      <c r="C35" s="14">
        <v>42762</v>
      </c>
      <c r="D35" s="11" t="s">
        <v>101</v>
      </c>
      <c r="E35" s="2" t="s">
        <v>21</v>
      </c>
      <c r="F35" s="10"/>
      <c r="G35" s="3" t="s">
        <v>22</v>
      </c>
      <c r="H35" s="1"/>
    </row>
    <row r="36" spans="1:8" ht="15">
      <c r="A36" s="3">
        <v>31</v>
      </c>
      <c r="B36" s="12" t="s">
        <v>107</v>
      </c>
      <c r="C36" s="14">
        <v>42762</v>
      </c>
      <c r="D36" s="11" t="s">
        <v>101</v>
      </c>
      <c r="E36" s="2" t="s">
        <v>21</v>
      </c>
      <c r="F36" s="10"/>
      <c r="G36" s="3" t="s">
        <v>22</v>
      </c>
      <c r="H36" s="1"/>
    </row>
    <row r="37" spans="1:8" ht="30">
      <c r="A37" s="3">
        <v>32</v>
      </c>
      <c r="B37" s="12" t="s">
        <v>29</v>
      </c>
      <c r="C37" s="14">
        <v>42765</v>
      </c>
      <c r="D37" s="11" t="s">
        <v>101</v>
      </c>
      <c r="E37" s="4" t="s">
        <v>8</v>
      </c>
      <c r="F37" s="15">
        <v>33337.52</v>
      </c>
      <c r="G37" s="3" t="s">
        <v>241</v>
      </c>
      <c r="H37" s="1"/>
    </row>
    <row r="38" spans="1:8" ht="30">
      <c r="A38" s="3">
        <v>33</v>
      </c>
      <c r="B38" s="12" t="s">
        <v>30</v>
      </c>
      <c r="C38" s="14">
        <v>42765</v>
      </c>
      <c r="D38" s="25" t="s">
        <v>110</v>
      </c>
      <c r="E38" s="2" t="s">
        <v>109</v>
      </c>
      <c r="F38" s="15">
        <v>348</v>
      </c>
      <c r="G38" s="4" t="s">
        <v>18</v>
      </c>
      <c r="H38" s="1"/>
    </row>
    <row r="39" spans="1:8" ht="30">
      <c r="A39" s="3">
        <v>34</v>
      </c>
      <c r="B39" s="12" t="s">
        <v>32</v>
      </c>
      <c r="C39" s="14">
        <v>42765</v>
      </c>
      <c r="D39" s="11" t="s">
        <v>101</v>
      </c>
      <c r="E39" s="2" t="s">
        <v>111</v>
      </c>
      <c r="F39" s="15">
        <v>3240</v>
      </c>
      <c r="G39" s="4" t="s">
        <v>112</v>
      </c>
      <c r="H39" s="1"/>
    </row>
    <row r="40" spans="1:8" ht="30">
      <c r="A40" s="3">
        <v>35</v>
      </c>
      <c r="B40" s="12" t="s">
        <v>33</v>
      </c>
      <c r="C40" s="14">
        <v>42765</v>
      </c>
      <c r="D40" s="11" t="s">
        <v>101</v>
      </c>
      <c r="E40" s="2" t="s">
        <v>111</v>
      </c>
      <c r="F40" s="15">
        <v>4464</v>
      </c>
      <c r="G40" s="4" t="s">
        <v>113</v>
      </c>
      <c r="H40" s="1"/>
    </row>
    <row r="41" spans="1:8" ht="30">
      <c r="A41" s="3">
        <v>36</v>
      </c>
      <c r="B41" s="12" t="s">
        <v>114</v>
      </c>
      <c r="C41" s="14">
        <v>42765</v>
      </c>
      <c r="D41" s="11" t="s">
        <v>101</v>
      </c>
      <c r="E41" s="2" t="s">
        <v>25</v>
      </c>
      <c r="F41" s="15">
        <v>334</v>
      </c>
      <c r="G41" s="4" t="s">
        <v>264</v>
      </c>
      <c r="H41" s="1"/>
    </row>
    <row r="42" spans="1:8" ht="30">
      <c r="A42" s="3">
        <v>37</v>
      </c>
      <c r="B42" s="12" t="s">
        <v>67</v>
      </c>
      <c r="C42" s="14">
        <v>42766</v>
      </c>
      <c r="D42" s="11" t="s">
        <v>101</v>
      </c>
      <c r="E42" s="19" t="s">
        <v>115</v>
      </c>
      <c r="F42" s="15">
        <v>24000</v>
      </c>
      <c r="G42" s="4" t="s">
        <v>116</v>
      </c>
      <c r="H42" s="1"/>
    </row>
    <row r="43" spans="1:8" ht="15">
      <c r="A43" s="3">
        <v>38</v>
      </c>
      <c r="B43" s="12" t="s">
        <v>35</v>
      </c>
      <c r="C43" s="14">
        <v>42772</v>
      </c>
      <c r="D43" s="11" t="s">
        <v>101</v>
      </c>
      <c r="E43" s="19" t="s">
        <v>11</v>
      </c>
      <c r="F43" s="15">
        <v>4830</v>
      </c>
      <c r="G43" s="3" t="s">
        <v>26</v>
      </c>
      <c r="H43" s="1"/>
    </row>
    <row r="44" spans="1:8" ht="32.25" customHeight="1">
      <c r="A44" s="3">
        <v>39</v>
      </c>
      <c r="B44" s="12" t="s">
        <v>36</v>
      </c>
      <c r="C44" s="14">
        <v>42776</v>
      </c>
      <c r="D44" s="11" t="s">
        <v>101</v>
      </c>
      <c r="E44" s="19" t="s">
        <v>11</v>
      </c>
      <c r="F44" s="15">
        <f>17370+9900</f>
        <v>27270</v>
      </c>
      <c r="G44" s="3" t="s">
        <v>208</v>
      </c>
      <c r="H44" s="1"/>
    </row>
    <row r="45" spans="1:8" ht="30">
      <c r="A45" s="3">
        <v>40</v>
      </c>
      <c r="B45" s="12" t="s">
        <v>117</v>
      </c>
      <c r="C45" s="14">
        <v>42776</v>
      </c>
      <c r="D45" s="11" t="s">
        <v>118</v>
      </c>
      <c r="E45" s="2" t="s">
        <v>70</v>
      </c>
      <c r="F45" s="15">
        <v>21999.79</v>
      </c>
      <c r="G45" s="3" t="s">
        <v>119</v>
      </c>
      <c r="H45" s="1"/>
    </row>
    <row r="46" spans="1:8" ht="15">
      <c r="A46" s="3">
        <v>41</v>
      </c>
      <c r="B46" s="12" t="s">
        <v>120</v>
      </c>
      <c r="C46" s="14">
        <v>42776</v>
      </c>
      <c r="D46" s="11" t="s">
        <v>118</v>
      </c>
      <c r="E46" s="19" t="s">
        <v>11</v>
      </c>
      <c r="F46" s="15">
        <v>276.12</v>
      </c>
      <c r="G46" s="4" t="s">
        <v>121</v>
      </c>
      <c r="H46" s="1"/>
    </row>
    <row r="47" spans="1:8" ht="45">
      <c r="A47" s="3">
        <v>42</v>
      </c>
      <c r="B47" s="17" t="s">
        <v>13</v>
      </c>
      <c r="C47" s="26">
        <v>42024</v>
      </c>
      <c r="D47" s="11" t="s">
        <v>101</v>
      </c>
      <c r="E47" s="2" t="s">
        <v>27</v>
      </c>
      <c r="F47" s="15">
        <f>3000+720</f>
        <v>3720</v>
      </c>
      <c r="G47" s="4" t="s">
        <v>235</v>
      </c>
      <c r="H47" s="1"/>
    </row>
    <row r="48" spans="1:8" ht="15">
      <c r="A48" s="3">
        <v>43</v>
      </c>
      <c r="B48" s="12" t="s">
        <v>122</v>
      </c>
      <c r="C48" s="14">
        <v>42780</v>
      </c>
      <c r="D48" s="11" t="s">
        <v>124</v>
      </c>
      <c r="E48" s="19" t="s">
        <v>123</v>
      </c>
      <c r="F48" s="15">
        <v>37500</v>
      </c>
      <c r="G48" s="4" t="s">
        <v>28</v>
      </c>
      <c r="H48" s="1"/>
    </row>
    <row r="49" spans="1:8" ht="30">
      <c r="A49" s="3">
        <v>44</v>
      </c>
      <c r="B49" s="12" t="s">
        <v>125</v>
      </c>
      <c r="C49" s="14">
        <v>42780</v>
      </c>
      <c r="D49" s="11" t="s">
        <v>124</v>
      </c>
      <c r="E49" s="2" t="s">
        <v>15</v>
      </c>
      <c r="F49" s="15">
        <v>3852</v>
      </c>
      <c r="G49" s="4" t="s">
        <v>19</v>
      </c>
      <c r="H49" s="1"/>
    </row>
    <row r="50" spans="1:8" ht="15">
      <c r="A50" s="3">
        <v>45</v>
      </c>
      <c r="B50" s="12" t="s">
        <v>37</v>
      </c>
      <c r="C50" s="14">
        <v>42787</v>
      </c>
      <c r="D50" s="11" t="s">
        <v>126</v>
      </c>
      <c r="E50" s="2" t="s">
        <v>41</v>
      </c>
      <c r="F50" s="15">
        <v>14000</v>
      </c>
      <c r="G50" s="4" t="s">
        <v>127</v>
      </c>
      <c r="H50" s="1"/>
    </row>
    <row r="51" spans="1:8" ht="15">
      <c r="A51" s="3">
        <v>46</v>
      </c>
      <c r="B51" s="12" t="s">
        <v>38</v>
      </c>
      <c r="C51" s="14">
        <v>42787</v>
      </c>
      <c r="D51" s="11" t="s">
        <v>126</v>
      </c>
      <c r="E51" s="2" t="s">
        <v>128</v>
      </c>
      <c r="F51" s="15">
        <v>10000</v>
      </c>
      <c r="G51" s="4" t="s">
        <v>127</v>
      </c>
      <c r="H51" s="1"/>
    </row>
    <row r="52" spans="1:8" ht="36" customHeight="1">
      <c r="A52" s="3">
        <v>47</v>
      </c>
      <c r="B52" s="12" t="s">
        <v>129</v>
      </c>
      <c r="C52" s="14">
        <v>42790</v>
      </c>
      <c r="D52" s="11" t="s">
        <v>130</v>
      </c>
      <c r="E52" s="19" t="s">
        <v>11</v>
      </c>
      <c r="F52" s="15">
        <v>33551</v>
      </c>
      <c r="G52" s="4" t="s">
        <v>131</v>
      </c>
      <c r="H52" s="1"/>
    </row>
    <row r="53" spans="1:8" ht="30">
      <c r="A53" s="3">
        <v>48</v>
      </c>
      <c r="B53" s="12" t="s">
        <v>39</v>
      </c>
      <c r="C53" s="14">
        <v>42794</v>
      </c>
      <c r="D53" s="27" t="s">
        <v>132</v>
      </c>
      <c r="E53" s="4" t="s">
        <v>8</v>
      </c>
      <c r="F53" s="15">
        <v>23055.62</v>
      </c>
      <c r="G53" s="3" t="s">
        <v>133</v>
      </c>
      <c r="H53" s="1"/>
    </row>
    <row r="54" spans="1:8" ht="19.5" customHeight="1">
      <c r="A54" s="3">
        <v>49</v>
      </c>
      <c r="B54" s="12" t="s">
        <v>40</v>
      </c>
      <c r="C54" s="14">
        <v>42804</v>
      </c>
      <c r="D54" s="27" t="s">
        <v>135</v>
      </c>
      <c r="E54" s="2" t="s">
        <v>31</v>
      </c>
      <c r="F54" s="15">
        <v>20000</v>
      </c>
      <c r="G54" s="3" t="s">
        <v>127</v>
      </c>
      <c r="H54" s="1"/>
    </row>
    <row r="55" spans="1:8" ht="15">
      <c r="A55" s="3">
        <v>50</v>
      </c>
      <c r="B55" s="12" t="s">
        <v>60</v>
      </c>
      <c r="C55" s="14">
        <v>42816</v>
      </c>
      <c r="D55" s="27" t="s">
        <v>137</v>
      </c>
      <c r="E55" s="2" t="s">
        <v>134</v>
      </c>
      <c r="F55" s="10"/>
      <c r="G55" s="4" t="s">
        <v>136</v>
      </c>
      <c r="H55" s="1"/>
    </row>
    <row r="56" spans="1:8" ht="30">
      <c r="A56" s="3">
        <v>51</v>
      </c>
      <c r="B56" s="12" t="s">
        <v>42</v>
      </c>
      <c r="C56" s="14">
        <v>42817</v>
      </c>
      <c r="D56" s="28" t="s">
        <v>101</v>
      </c>
      <c r="E56" s="2" t="s">
        <v>138</v>
      </c>
      <c r="F56" s="15">
        <v>803.64</v>
      </c>
      <c r="G56" s="4" t="s">
        <v>139</v>
      </c>
      <c r="H56" s="1"/>
    </row>
    <row r="57" spans="1:8" ht="30">
      <c r="A57" s="3">
        <v>52</v>
      </c>
      <c r="B57" s="12" t="s">
        <v>140</v>
      </c>
      <c r="C57" s="14">
        <v>42821</v>
      </c>
      <c r="D57" s="19" t="s">
        <v>142</v>
      </c>
      <c r="E57" s="19" t="s">
        <v>141</v>
      </c>
      <c r="F57" s="15">
        <v>43568</v>
      </c>
      <c r="G57" s="4" t="s">
        <v>285</v>
      </c>
      <c r="H57" s="1"/>
    </row>
    <row r="58" spans="1:8" ht="30">
      <c r="A58" s="3">
        <v>53</v>
      </c>
      <c r="B58" s="12" t="s">
        <v>43</v>
      </c>
      <c r="C58" s="14">
        <v>42825</v>
      </c>
      <c r="D58" s="28" t="s">
        <v>144</v>
      </c>
      <c r="E58" s="4" t="s">
        <v>8</v>
      </c>
      <c r="F58" s="15">
        <v>27120.81</v>
      </c>
      <c r="G58" s="3" t="s">
        <v>204</v>
      </c>
      <c r="H58" s="1"/>
    </row>
    <row r="59" spans="1:8" ht="45">
      <c r="A59" s="3">
        <v>54</v>
      </c>
      <c r="B59" s="12" t="s">
        <v>145</v>
      </c>
      <c r="C59" s="14">
        <v>42825</v>
      </c>
      <c r="D59" s="29" t="s">
        <v>147</v>
      </c>
      <c r="E59" s="4" t="s">
        <v>146</v>
      </c>
      <c r="F59" s="15">
        <v>67898.1</v>
      </c>
      <c r="G59" s="4" t="s">
        <v>270</v>
      </c>
      <c r="H59" s="1"/>
    </row>
    <row r="60" spans="1:8" ht="30">
      <c r="A60" s="3">
        <v>55</v>
      </c>
      <c r="B60" s="12" t="s">
        <v>148</v>
      </c>
      <c r="C60" s="14">
        <v>42825</v>
      </c>
      <c r="D60" s="28" t="s">
        <v>147</v>
      </c>
      <c r="E60" s="2" t="s">
        <v>149</v>
      </c>
      <c r="F60" s="15">
        <v>67330</v>
      </c>
      <c r="G60" s="4" t="s">
        <v>248</v>
      </c>
      <c r="H60" s="1"/>
    </row>
    <row r="61" spans="1:8" ht="89.25">
      <c r="A61" s="3">
        <v>56</v>
      </c>
      <c r="B61" s="8" t="s">
        <v>166</v>
      </c>
      <c r="C61" s="9">
        <v>42839</v>
      </c>
      <c r="D61" s="3" t="s">
        <v>167</v>
      </c>
      <c r="E61" s="3" t="s">
        <v>168</v>
      </c>
      <c r="F61" s="10">
        <v>33254</v>
      </c>
      <c r="G61" s="16" t="s">
        <v>326</v>
      </c>
      <c r="H61" s="1"/>
    </row>
    <row r="62" spans="1:7" ht="63.75">
      <c r="A62" s="6">
        <v>57</v>
      </c>
      <c r="B62" s="6" t="s">
        <v>170</v>
      </c>
      <c r="C62" s="9">
        <v>42839</v>
      </c>
      <c r="D62" s="3" t="s">
        <v>167</v>
      </c>
      <c r="E62" s="6" t="s">
        <v>171</v>
      </c>
      <c r="F62" s="6">
        <v>530.22</v>
      </c>
      <c r="G62" s="16" t="s">
        <v>169</v>
      </c>
    </row>
    <row r="63" spans="1:7" ht="76.5">
      <c r="A63" s="6">
        <v>58</v>
      </c>
      <c r="B63" s="6" t="s">
        <v>172</v>
      </c>
      <c r="C63" s="9">
        <v>42839</v>
      </c>
      <c r="D63" s="3" t="s">
        <v>167</v>
      </c>
      <c r="E63" s="6" t="s">
        <v>59</v>
      </c>
      <c r="F63" s="30">
        <v>4624</v>
      </c>
      <c r="G63" s="16" t="s">
        <v>330</v>
      </c>
    </row>
    <row r="64" spans="1:7" ht="76.5">
      <c r="A64" s="6">
        <v>59</v>
      </c>
      <c r="B64" s="6" t="s">
        <v>173</v>
      </c>
      <c r="C64" s="9">
        <v>42839</v>
      </c>
      <c r="D64" s="3" t="s">
        <v>167</v>
      </c>
      <c r="E64" s="6" t="s">
        <v>57</v>
      </c>
      <c r="F64" s="30">
        <v>4057</v>
      </c>
      <c r="G64" s="16" t="s">
        <v>329</v>
      </c>
    </row>
    <row r="65" spans="1:7" ht="76.5">
      <c r="A65" s="6">
        <v>60</v>
      </c>
      <c r="B65" s="6" t="s">
        <v>174</v>
      </c>
      <c r="C65" s="9">
        <v>42839</v>
      </c>
      <c r="D65" s="3" t="s">
        <v>167</v>
      </c>
      <c r="E65" s="6" t="s">
        <v>56</v>
      </c>
      <c r="F65" s="30">
        <v>11360</v>
      </c>
      <c r="G65" s="16" t="s">
        <v>254</v>
      </c>
    </row>
    <row r="66" spans="1:7" ht="76.5">
      <c r="A66" s="6">
        <v>61</v>
      </c>
      <c r="B66" s="6" t="s">
        <v>175</v>
      </c>
      <c r="C66" s="9">
        <v>42839</v>
      </c>
      <c r="D66" s="3" t="s">
        <v>167</v>
      </c>
      <c r="E66" s="6" t="s">
        <v>55</v>
      </c>
      <c r="F66" s="30">
        <v>11481</v>
      </c>
      <c r="G66" s="16" t="s">
        <v>253</v>
      </c>
    </row>
    <row r="67" spans="1:7" ht="76.5">
      <c r="A67" s="6">
        <v>62</v>
      </c>
      <c r="B67" s="6" t="s">
        <v>176</v>
      </c>
      <c r="C67" s="9">
        <v>42839</v>
      </c>
      <c r="D67" s="3" t="s">
        <v>167</v>
      </c>
      <c r="E67" s="6" t="s">
        <v>54</v>
      </c>
      <c r="F67" s="30">
        <v>8440</v>
      </c>
      <c r="G67" s="16" t="s">
        <v>252</v>
      </c>
    </row>
    <row r="68" spans="1:7" ht="89.25">
      <c r="A68" s="6">
        <v>63</v>
      </c>
      <c r="B68" s="6" t="s">
        <v>177</v>
      </c>
      <c r="C68" s="9">
        <v>42839</v>
      </c>
      <c r="D68" s="3" t="s">
        <v>167</v>
      </c>
      <c r="E68" s="6" t="s">
        <v>53</v>
      </c>
      <c r="F68" s="30">
        <v>20952</v>
      </c>
      <c r="G68" s="16" t="s">
        <v>331</v>
      </c>
    </row>
    <row r="69" spans="1:7" ht="63.75">
      <c r="A69" s="6">
        <v>64</v>
      </c>
      <c r="B69" s="6" t="s">
        <v>178</v>
      </c>
      <c r="C69" s="9">
        <v>42839</v>
      </c>
      <c r="D69" s="3" t="s">
        <v>167</v>
      </c>
      <c r="E69" s="6" t="s">
        <v>52</v>
      </c>
      <c r="F69" s="30">
        <v>14862</v>
      </c>
      <c r="G69" s="16" t="s">
        <v>169</v>
      </c>
    </row>
    <row r="70" spans="1:7" ht="63.75">
      <c r="A70" s="6">
        <v>65</v>
      </c>
      <c r="B70" s="6" t="s">
        <v>179</v>
      </c>
      <c r="C70" s="9">
        <v>42839</v>
      </c>
      <c r="D70" s="3" t="s">
        <v>167</v>
      </c>
      <c r="E70" s="6" t="s">
        <v>51</v>
      </c>
      <c r="F70" s="30">
        <v>9192</v>
      </c>
      <c r="G70" s="16" t="s">
        <v>169</v>
      </c>
    </row>
    <row r="71" spans="1:7" ht="63.75">
      <c r="A71" s="6">
        <v>66</v>
      </c>
      <c r="B71" s="6" t="s">
        <v>180</v>
      </c>
      <c r="C71" s="9">
        <v>42839</v>
      </c>
      <c r="D71" s="3" t="s">
        <v>167</v>
      </c>
      <c r="E71" s="6" t="s">
        <v>50</v>
      </c>
      <c r="F71" s="30">
        <v>4108</v>
      </c>
      <c r="G71" s="16" t="s">
        <v>169</v>
      </c>
    </row>
    <row r="72" spans="1:7" ht="63.75">
      <c r="A72" s="6">
        <v>67</v>
      </c>
      <c r="B72" s="6" t="s">
        <v>181</v>
      </c>
      <c r="C72" s="9">
        <v>42839</v>
      </c>
      <c r="D72" s="3" t="s">
        <v>167</v>
      </c>
      <c r="E72" s="6" t="s">
        <v>49</v>
      </c>
      <c r="F72" s="30">
        <v>4404</v>
      </c>
      <c r="G72" s="16" t="s">
        <v>169</v>
      </c>
    </row>
    <row r="73" spans="1:7" ht="89.25">
      <c r="A73" s="6">
        <v>68</v>
      </c>
      <c r="B73" s="6" t="s">
        <v>182</v>
      </c>
      <c r="C73" s="9">
        <v>42839</v>
      </c>
      <c r="D73" s="3" t="s">
        <v>167</v>
      </c>
      <c r="E73" s="6" t="s">
        <v>46</v>
      </c>
      <c r="F73" s="30">
        <v>19008</v>
      </c>
      <c r="G73" s="16" t="s">
        <v>328</v>
      </c>
    </row>
    <row r="74" spans="1:7" ht="89.25">
      <c r="A74" s="6">
        <v>69</v>
      </c>
      <c r="B74" s="6" t="s">
        <v>183</v>
      </c>
      <c r="C74" s="9">
        <v>42839</v>
      </c>
      <c r="D74" s="3" t="s">
        <v>167</v>
      </c>
      <c r="E74" s="6" t="s">
        <v>45</v>
      </c>
      <c r="F74" s="30">
        <v>75700</v>
      </c>
      <c r="G74" s="16" t="s">
        <v>327</v>
      </c>
    </row>
    <row r="75" spans="1:7" ht="63.75">
      <c r="A75" s="6">
        <v>70</v>
      </c>
      <c r="B75" s="6" t="s">
        <v>184</v>
      </c>
      <c r="C75" s="9">
        <v>42839</v>
      </c>
      <c r="D75" s="3" t="s">
        <v>167</v>
      </c>
      <c r="E75" s="6" t="s">
        <v>47</v>
      </c>
      <c r="F75" s="30">
        <v>5999</v>
      </c>
      <c r="G75" s="16" t="s">
        <v>169</v>
      </c>
    </row>
    <row r="76" spans="1:7" ht="89.25">
      <c r="A76" s="6">
        <v>71</v>
      </c>
      <c r="B76" s="6" t="s">
        <v>185</v>
      </c>
      <c r="C76" s="9">
        <v>42839</v>
      </c>
      <c r="D76" s="3" t="s">
        <v>167</v>
      </c>
      <c r="E76" s="6" t="s">
        <v>48</v>
      </c>
      <c r="F76" s="30">
        <v>9167</v>
      </c>
      <c r="G76" s="16" t="s">
        <v>333</v>
      </c>
    </row>
    <row r="77" spans="1:7" ht="76.5">
      <c r="A77" s="6">
        <v>72</v>
      </c>
      <c r="B77" s="6" t="s">
        <v>186</v>
      </c>
      <c r="C77" s="9">
        <v>42839</v>
      </c>
      <c r="D77" s="3" t="s">
        <v>167</v>
      </c>
      <c r="E77" s="6" t="s">
        <v>58</v>
      </c>
      <c r="F77" s="30">
        <v>8188</v>
      </c>
      <c r="G77" s="16" t="s">
        <v>251</v>
      </c>
    </row>
    <row r="78" spans="1:7" ht="63.75">
      <c r="A78" s="6">
        <v>73</v>
      </c>
      <c r="B78" s="6" t="s">
        <v>187</v>
      </c>
      <c r="C78" s="9">
        <v>42839</v>
      </c>
      <c r="D78" s="3" t="s">
        <v>167</v>
      </c>
      <c r="E78" s="6" t="s">
        <v>68</v>
      </c>
      <c r="F78" s="30">
        <v>2842</v>
      </c>
      <c r="G78" s="16" t="s">
        <v>169</v>
      </c>
    </row>
    <row r="79" spans="1:7" ht="89.25">
      <c r="A79" s="6">
        <v>74</v>
      </c>
      <c r="B79" s="6" t="s">
        <v>188</v>
      </c>
      <c r="C79" s="9">
        <v>42839</v>
      </c>
      <c r="D79" s="3" t="s">
        <v>167</v>
      </c>
      <c r="E79" s="6" t="s">
        <v>168</v>
      </c>
      <c r="F79" s="30">
        <v>7382</v>
      </c>
      <c r="G79" s="16" t="s">
        <v>334</v>
      </c>
    </row>
    <row r="80" spans="1:7" ht="76.5">
      <c r="A80" s="6">
        <v>75</v>
      </c>
      <c r="B80" s="6" t="s">
        <v>189</v>
      </c>
      <c r="C80" s="9">
        <v>42839</v>
      </c>
      <c r="D80" s="3" t="s">
        <v>167</v>
      </c>
      <c r="E80" s="6" t="s">
        <v>63</v>
      </c>
      <c r="F80" s="30">
        <v>2711</v>
      </c>
      <c r="G80" s="16" t="s">
        <v>332</v>
      </c>
    </row>
    <row r="81" spans="1:7" ht="63.75">
      <c r="A81" s="6">
        <v>76</v>
      </c>
      <c r="B81" s="6" t="s">
        <v>190</v>
      </c>
      <c r="C81" s="9">
        <v>42839</v>
      </c>
      <c r="D81" s="3" t="s">
        <v>167</v>
      </c>
      <c r="E81" s="6" t="s">
        <v>171</v>
      </c>
      <c r="F81" s="30">
        <v>412</v>
      </c>
      <c r="G81" s="16" t="s">
        <v>169</v>
      </c>
    </row>
    <row r="82" spans="1:7" ht="12.75">
      <c r="A82" s="6">
        <v>77</v>
      </c>
      <c r="B82" s="6" t="s">
        <v>191</v>
      </c>
      <c r="C82" s="9">
        <v>42845</v>
      </c>
      <c r="D82" s="3" t="s">
        <v>192</v>
      </c>
      <c r="E82" s="6" t="s">
        <v>193</v>
      </c>
      <c r="F82" s="30">
        <v>141258</v>
      </c>
      <c r="G82" s="16" t="s">
        <v>194</v>
      </c>
    </row>
    <row r="83" spans="1:7" ht="12.75">
      <c r="A83" s="6">
        <v>78</v>
      </c>
      <c r="B83" s="6" t="s">
        <v>195</v>
      </c>
      <c r="C83" s="9">
        <v>42845</v>
      </c>
      <c r="D83" s="3" t="s">
        <v>192</v>
      </c>
      <c r="E83" s="6" t="s">
        <v>196</v>
      </c>
      <c r="F83" s="30">
        <v>8450</v>
      </c>
      <c r="G83" s="16" t="s">
        <v>194</v>
      </c>
    </row>
    <row r="84" spans="1:7" ht="25.5">
      <c r="A84" s="6">
        <v>79</v>
      </c>
      <c r="B84" s="6" t="s">
        <v>197</v>
      </c>
      <c r="C84" s="9">
        <v>42845</v>
      </c>
      <c r="D84" s="3" t="s">
        <v>192</v>
      </c>
      <c r="E84" s="16" t="s">
        <v>198</v>
      </c>
      <c r="F84" s="30">
        <v>5000</v>
      </c>
      <c r="G84" s="3" t="s">
        <v>127</v>
      </c>
    </row>
    <row r="85" spans="1:7" ht="63.75">
      <c r="A85" s="6">
        <v>80</v>
      </c>
      <c r="B85" s="6" t="s">
        <v>199</v>
      </c>
      <c r="C85" s="9">
        <v>42845</v>
      </c>
      <c r="D85" s="3" t="s">
        <v>192</v>
      </c>
      <c r="E85" s="6" t="s">
        <v>200</v>
      </c>
      <c r="F85" s="30">
        <v>898</v>
      </c>
      <c r="G85" s="16" t="s">
        <v>169</v>
      </c>
    </row>
    <row r="86" spans="1:7" ht="63.75">
      <c r="A86" s="6">
        <v>81</v>
      </c>
      <c r="B86" s="6" t="s">
        <v>201</v>
      </c>
      <c r="C86" s="9">
        <v>42845</v>
      </c>
      <c r="D86" s="3" t="s">
        <v>192</v>
      </c>
      <c r="E86" s="6" t="s">
        <v>202</v>
      </c>
      <c r="F86" s="30">
        <v>247</v>
      </c>
      <c r="G86" s="16" t="s">
        <v>169</v>
      </c>
    </row>
    <row r="87" spans="1:7" ht="30">
      <c r="A87" s="6">
        <v>82</v>
      </c>
      <c r="B87" s="6" t="s">
        <v>66</v>
      </c>
      <c r="C87" s="9">
        <v>42853</v>
      </c>
      <c r="D87" s="6" t="s">
        <v>203</v>
      </c>
      <c r="E87" s="4" t="s">
        <v>8</v>
      </c>
      <c r="F87" s="6">
        <v>155553.89</v>
      </c>
      <c r="G87" s="3" t="s">
        <v>261</v>
      </c>
    </row>
    <row r="88" spans="1:7" ht="12.75">
      <c r="A88" s="6">
        <v>83</v>
      </c>
      <c r="B88" s="6" t="s">
        <v>205</v>
      </c>
      <c r="C88" s="9">
        <v>42858</v>
      </c>
      <c r="D88" s="6" t="s">
        <v>206</v>
      </c>
      <c r="E88" s="6" t="s">
        <v>14</v>
      </c>
      <c r="F88" s="6">
        <v>7900</v>
      </c>
      <c r="G88" s="6" t="s">
        <v>207</v>
      </c>
    </row>
    <row r="89" spans="1:7" ht="25.5">
      <c r="A89" s="6">
        <v>84</v>
      </c>
      <c r="B89" s="6" t="s">
        <v>209</v>
      </c>
      <c r="C89" s="9">
        <v>42860</v>
      </c>
      <c r="D89" s="6" t="s">
        <v>210</v>
      </c>
      <c r="E89" s="6" t="s">
        <v>44</v>
      </c>
      <c r="F89" s="6">
        <v>7500</v>
      </c>
      <c r="G89" s="16" t="s">
        <v>211</v>
      </c>
    </row>
    <row r="90" spans="1:7" ht="63.75">
      <c r="A90" s="6">
        <v>85</v>
      </c>
      <c r="B90" s="6" t="s">
        <v>212</v>
      </c>
      <c r="C90" s="9">
        <v>42865</v>
      </c>
      <c r="D90" s="6" t="s">
        <v>213</v>
      </c>
      <c r="E90" s="16" t="s">
        <v>214</v>
      </c>
      <c r="F90" s="6">
        <v>5249.88</v>
      </c>
      <c r="G90" s="16" t="s">
        <v>215</v>
      </c>
    </row>
    <row r="91" spans="1:7" ht="38.25">
      <c r="A91" s="6">
        <v>86</v>
      </c>
      <c r="B91" s="6" t="s">
        <v>216</v>
      </c>
      <c r="C91" s="9">
        <v>42865</v>
      </c>
      <c r="D91" s="6" t="s">
        <v>213</v>
      </c>
      <c r="E91" s="16" t="s">
        <v>217</v>
      </c>
      <c r="F91" s="30">
        <v>5250</v>
      </c>
      <c r="G91" s="16" t="s">
        <v>215</v>
      </c>
    </row>
    <row r="92" spans="1:7" ht="63.75">
      <c r="A92" s="6">
        <v>87</v>
      </c>
      <c r="B92" s="6" t="s">
        <v>218</v>
      </c>
      <c r="C92" s="9">
        <v>42865</v>
      </c>
      <c r="D92" s="6" t="s">
        <v>213</v>
      </c>
      <c r="E92" s="6" t="s">
        <v>219</v>
      </c>
      <c r="F92" s="30">
        <v>4958</v>
      </c>
      <c r="G92" s="16" t="s">
        <v>169</v>
      </c>
    </row>
    <row r="93" spans="1:7" ht="63.75">
      <c r="A93" s="6">
        <v>88</v>
      </c>
      <c r="B93" s="6" t="s">
        <v>220</v>
      </c>
      <c r="C93" s="9">
        <v>42865</v>
      </c>
      <c r="D93" s="6" t="s">
        <v>213</v>
      </c>
      <c r="E93" s="6" t="s">
        <v>219</v>
      </c>
      <c r="F93" s="30">
        <v>1353</v>
      </c>
      <c r="G93" s="16" t="s">
        <v>169</v>
      </c>
    </row>
    <row r="94" spans="1:7" ht="63.75">
      <c r="A94" s="6">
        <v>89</v>
      </c>
      <c r="B94" s="6" t="s">
        <v>221</v>
      </c>
      <c r="C94" s="9">
        <v>42865</v>
      </c>
      <c r="D94" s="6" t="s">
        <v>213</v>
      </c>
      <c r="E94" s="6" t="s">
        <v>222</v>
      </c>
      <c r="F94" s="30">
        <v>776</v>
      </c>
      <c r="G94" s="16" t="s">
        <v>169</v>
      </c>
    </row>
    <row r="95" spans="1:7" ht="63.75">
      <c r="A95" s="6">
        <v>90</v>
      </c>
      <c r="B95" s="6" t="s">
        <v>223</v>
      </c>
      <c r="C95" s="9">
        <v>42865</v>
      </c>
      <c r="D95" s="6" t="s">
        <v>213</v>
      </c>
      <c r="E95" s="6" t="s">
        <v>222</v>
      </c>
      <c r="F95" s="30">
        <v>2849</v>
      </c>
      <c r="G95" s="16" t="s">
        <v>169</v>
      </c>
    </row>
    <row r="96" spans="1:7" ht="38.25">
      <c r="A96" s="6">
        <v>91</v>
      </c>
      <c r="B96" s="6" t="s">
        <v>224</v>
      </c>
      <c r="C96" s="9">
        <v>42868</v>
      </c>
      <c r="D96" s="6" t="s">
        <v>225</v>
      </c>
      <c r="E96" s="16" t="s">
        <v>226</v>
      </c>
      <c r="F96" s="30">
        <v>5202</v>
      </c>
      <c r="G96" s="16" t="s">
        <v>215</v>
      </c>
    </row>
    <row r="97" spans="1:7" ht="76.5">
      <c r="A97" s="6">
        <v>92</v>
      </c>
      <c r="B97" s="6" t="s">
        <v>227</v>
      </c>
      <c r="C97" s="9">
        <v>42870</v>
      </c>
      <c r="D97" s="6" t="s">
        <v>228</v>
      </c>
      <c r="E97" s="16" t="s">
        <v>229</v>
      </c>
      <c r="F97" s="30">
        <v>13100</v>
      </c>
      <c r="G97" s="6" t="s">
        <v>230</v>
      </c>
    </row>
    <row r="98" spans="1:7" ht="25.5">
      <c r="A98" s="6">
        <v>93</v>
      </c>
      <c r="B98" s="6" t="s">
        <v>231</v>
      </c>
      <c r="C98" s="9">
        <v>42870</v>
      </c>
      <c r="D98" s="6" t="s">
        <v>228</v>
      </c>
      <c r="E98" s="16" t="s">
        <v>232</v>
      </c>
      <c r="F98" s="30">
        <v>18000</v>
      </c>
      <c r="G98" s="6" t="s">
        <v>233</v>
      </c>
    </row>
    <row r="99" spans="1:7" ht="25.5">
      <c r="A99" s="6">
        <v>94</v>
      </c>
      <c r="B99" s="6" t="s">
        <v>234</v>
      </c>
      <c r="C99" s="9">
        <v>42870</v>
      </c>
      <c r="D99" s="6" t="s">
        <v>228</v>
      </c>
      <c r="E99" s="6" t="s">
        <v>16</v>
      </c>
      <c r="F99" s="30">
        <v>35534</v>
      </c>
      <c r="G99" s="3" t="s">
        <v>17</v>
      </c>
    </row>
    <row r="100" spans="1:7" ht="25.5">
      <c r="A100" s="6">
        <v>95</v>
      </c>
      <c r="B100" s="6" t="s">
        <v>236</v>
      </c>
      <c r="C100" s="9">
        <v>42877</v>
      </c>
      <c r="D100" s="6" t="s">
        <v>237</v>
      </c>
      <c r="E100" s="6" t="s">
        <v>16</v>
      </c>
      <c r="F100" s="30">
        <v>25000</v>
      </c>
      <c r="G100" s="3" t="s">
        <v>17</v>
      </c>
    </row>
    <row r="101" spans="1:7" ht="25.5">
      <c r="A101" s="6">
        <v>96</v>
      </c>
      <c r="B101" s="6" t="s">
        <v>242</v>
      </c>
      <c r="C101" s="9">
        <v>42877</v>
      </c>
      <c r="D101" s="6" t="s">
        <v>237</v>
      </c>
      <c r="E101" s="6" t="s">
        <v>243</v>
      </c>
      <c r="F101" s="30">
        <v>5250</v>
      </c>
      <c r="G101" s="3" t="s">
        <v>286</v>
      </c>
    </row>
    <row r="102" spans="1:7" ht="25.5">
      <c r="A102" s="6">
        <v>97</v>
      </c>
      <c r="B102" s="6" t="s">
        <v>245</v>
      </c>
      <c r="C102" s="9">
        <v>42877</v>
      </c>
      <c r="D102" s="6" t="s">
        <v>246</v>
      </c>
      <c r="E102" s="6" t="s">
        <v>243</v>
      </c>
      <c r="F102" s="30">
        <v>5250</v>
      </c>
      <c r="G102" s="3" t="s">
        <v>287</v>
      </c>
    </row>
    <row r="103" spans="1:7" ht="25.5">
      <c r="A103" s="6">
        <v>98</v>
      </c>
      <c r="B103" s="6" t="s">
        <v>247</v>
      </c>
      <c r="C103" s="9">
        <v>42877</v>
      </c>
      <c r="D103" s="6" t="s">
        <v>246</v>
      </c>
      <c r="E103" s="6" t="s">
        <v>243</v>
      </c>
      <c r="F103" s="30">
        <v>5250</v>
      </c>
      <c r="G103" s="3" t="s">
        <v>288</v>
      </c>
    </row>
    <row r="104" spans="1:7" ht="12.75">
      <c r="A104" s="6">
        <v>99</v>
      </c>
      <c r="B104" s="6" t="s">
        <v>249</v>
      </c>
      <c r="C104" s="9">
        <v>42881</v>
      </c>
      <c r="D104" s="6" t="s">
        <v>250</v>
      </c>
      <c r="E104" s="6" t="s">
        <v>243</v>
      </c>
      <c r="F104" s="30">
        <v>5250</v>
      </c>
      <c r="G104" s="6" t="s">
        <v>244</v>
      </c>
    </row>
    <row r="105" spans="1:7" ht="25.5" customHeight="1">
      <c r="A105" s="6">
        <v>100</v>
      </c>
      <c r="B105" s="6" t="s">
        <v>255</v>
      </c>
      <c r="C105" s="9">
        <v>42881</v>
      </c>
      <c r="D105" s="6" t="s">
        <v>256</v>
      </c>
      <c r="E105" s="16" t="s">
        <v>257</v>
      </c>
      <c r="F105" s="30">
        <v>5247</v>
      </c>
      <c r="G105" s="6" t="s">
        <v>244</v>
      </c>
    </row>
    <row r="106" spans="1:7" ht="25.5">
      <c r="A106" s="6">
        <v>101</v>
      </c>
      <c r="B106" s="6" t="s">
        <v>258</v>
      </c>
      <c r="C106" s="9">
        <v>42885</v>
      </c>
      <c r="D106" s="6" t="s">
        <v>259</v>
      </c>
      <c r="E106" s="16" t="s">
        <v>260</v>
      </c>
      <c r="F106" s="30">
        <v>5250</v>
      </c>
      <c r="G106" s="6" t="s">
        <v>244</v>
      </c>
    </row>
    <row r="107" spans="1:7" ht="25.5">
      <c r="A107" s="6">
        <v>102</v>
      </c>
      <c r="B107" s="6" t="s">
        <v>262</v>
      </c>
      <c r="C107" s="9">
        <v>42886</v>
      </c>
      <c r="D107" s="6" t="s">
        <v>263</v>
      </c>
      <c r="E107" s="16" t="s">
        <v>8</v>
      </c>
      <c r="F107" s="30">
        <v>149297.17</v>
      </c>
      <c r="G107" s="3" t="s">
        <v>344</v>
      </c>
    </row>
    <row r="108" spans="1:7" ht="25.5">
      <c r="A108" s="6">
        <v>103</v>
      </c>
      <c r="B108" s="6" t="s">
        <v>265</v>
      </c>
      <c r="C108" s="9">
        <v>42887</v>
      </c>
      <c r="D108" s="6" t="s">
        <v>266</v>
      </c>
      <c r="E108" s="16" t="s">
        <v>267</v>
      </c>
      <c r="F108" s="30">
        <v>5249.88</v>
      </c>
      <c r="G108" s="6" t="s">
        <v>244</v>
      </c>
    </row>
    <row r="109" spans="1:7" ht="12.75">
      <c r="A109" s="6">
        <v>104</v>
      </c>
      <c r="B109" s="6" t="s">
        <v>268</v>
      </c>
      <c r="C109" s="9">
        <v>42887</v>
      </c>
      <c r="D109" s="6" t="s">
        <v>266</v>
      </c>
      <c r="E109" s="16" t="s">
        <v>69</v>
      </c>
      <c r="F109" s="30">
        <v>8879.4</v>
      </c>
      <c r="G109" s="6" t="s">
        <v>269</v>
      </c>
    </row>
    <row r="110" spans="1:7" ht="38.25">
      <c r="A110" s="6">
        <v>105</v>
      </c>
      <c r="B110" s="6" t="s">
        <v>271</v>
      </c>
      <c r="C110" s="9">
        <v>42892</v>
      </c>
      <c r="D110" s="6" t="s">
        <v>272</v>
      </c>
      <c r="E110" s="16" t="s">
        <v>273</v>
      </c>
      <c r="F110" s="30">
        <v>5250</v>
      </c>
      <c r="G110" s="6" t="s">
        <v>244</v>
      </c>
    </row>
    <row r="111" spans="1:7" ht="38.25">
      <c r="A111" s="6">
        <v>106</v>
      </c>
      <c r="B111" s="6" t="s">
        <v>274</v>
      </c>
      <c r="C111" s="9">
        <v>42892</v>
      </c>
      <c r="D111" s="6" t="s">
        <v>272</v>
      </c>
      <c r="E111" s="16" t="s">
        <v>273</v>
      </c>
      <c r="F111" s="30">
        <v>5250</v>
      </c>
      <c r="G111" s="6" t="s">
        <v>244</v>
      </c>
    </row>
    <row r="112" spans="1:7" ht="25.5">
      <c r="A112" s="6">
        <v>107</v>
      </c>
      <c r="B112" s="6" t="s">
        <v>275</v>
      </c>
      <c r="C112" s="9">
        <v>42892</v>
      </c>
      <c r="D112" s="6" t="s">
        <v>272</v>
      </c>
      <c r="E112" s="16" t="s">
        <v>260</v>
      </c>
      <c r="F112" s="30">
        <v>5250</v>
      </c>
      <c r="G112" s="6" t="s">
        <v>244</v>
      </c>
    </row>
    <row r="113" spans="1:7" ht="25.5">
      <c r="A113" s="6">
        <v>108</v>
      </c>
      <c r="B113" s="6" t="s">
        <v>276</v>
      </c>
      <c r="C113" s="9">
        <v>42892</v>
      </c>
      <c r="D113" s="6" t="s">
        <v>272</v>
      </c>
      <c r="E113" s="16" t="s">
        <v>260</v>
      </c>
      <c r="F113" s="30">
        <v>5250</v>
      </c>
      <c r="G113" s="6" t="s">
        <v>244</v>
      </c>
    </row>
    <row r="114" spans="1:7" ht="25.5">
      <c r="A114" s="6">
        <v>109</v>
      </c>
      <c r="B114" s="6" t="s">
        <v>277</v>
      </c>
      <c r="C114" s="9">
        <v>42892</v>
      </c>
      <c r="D114" s="6" t="s">
        <v>272</v>
      </c>
      <c r="E114" s="16" t="s">
        <v>267</v>
      </c>
      <c r="F114" s="30">
        <v>5249.88</v>
      </c>
      <c r="G114" s="6" t="s">
        <v>244</v>
      </c>
    </row>
    <row r="115" spans="1:7" ht="25.5">
      <c r="A115" s="6">
        <v>110</v>
      </c>
      <c r="B115" s="6" t="s">
        <v>278</v>
      </c>
      <c r="C115" s="9">
        <v>42895</v>
      </c>
      <c r="D115" s="6" t="s">
        <v>279</v>
      </c>
      <c r="E115" s="16" t="s">
        <v>260</v>
      </c>
      <c r="F115" s="30">
        <v>6300</v>
      </c>
      <c r="G115" s="6" t="s">
        <v>280</v>
      </c>
    </row>
    <row r="116" spans="1:7" ht="51">
      <c r="A116" s="6">
        <v>111</v>
      </c>
      <c r="B116" s="6" t="s">
        <v>281</v>
      </c>
      <c r="C116" s="9">
        <v>42898</v>
      </c>
      <c r="D116" s="6" t="s">
        <v>282</v>
      </c>
      <c r="E116" s="16" t="s">
        <v>283</v>
      </c>
      <c r="F116" s="30">
        <v>5250</v>
      </c>
      <c r="G116" s="6" t="s">
        <v>244</v>
      </c>
    </row>
    <row r="117" spans="1:7" ht="12.75">
      <c r="A117" s="6">
        <v>112</v>
      </c>
      <c r="B117" s="6" t="s">
        <v>284</v>
      </c>
      <c r="C117" s="9">
        <v>42898</v>
      </c>
      <c r="D117" s="6" t="s">
        <v>282</v>
      </c>
      <c r="E117" s="16" t="s">
        <v>243</v>
      </c>
      <c r="F117" s="30">
        <v>5250</v>
      </c>
      <c r="G117" s="6" t="s">
        <v>244</v>
      </c>
    </row>
    <row r="118" spans="1:7" ht="12.75">
      <c r="A118" s="6">
        <v>113</v>
      </c>
      <c r="B118" s="6" t="s">
        <v>289</v>
      </c>
      <c r="C118" s="9">
        <v>42900</v>
      </c>
      <c r="D118" s="6" t="s">
        <v>290</v>
      </c>
      <c r="E118" s="16" t="s">
        <v>243</v>
      </c>
      <c r="F118" s="30">
        <v>5250</v>
      </c>
      <c r="G118" s="6" t="s">
        <v>244</v>
      </c>
    </row>
    <row r="119" spans="1:7" ht="12.75">
      <c r="A119" s="6">
        <v>114</v>
      </c>
      <c r="B119" s="6" t="s">
        <v>291</v>
      </c>
      <c r="C119" s="9">
        <v>42900</v>
      </c>
      <c r="D119" s="6" t="s">
        <v>290</v>
      </c>
      <c r="E119" s="16" t="s">
        <v>243</v>
      </c>
      <c r="F119" s="30">
        <v>5250</v>
      </c>
      <c r="G119" s="6" t="s">
        <v>244</v>
      </c>
    </row>
    <row r="120" spans="1:7" ht="12.75">
      <c r="A120" s="6">
        <v>115</v>
      </c>
      <c r="B120" s="6" t="s">
        <v>292</v>
      </c>
      <c r="C120" s="9">
        <v>42900</v>
      </c>
      <c r="D120" s="6" t="s">
        <v>293</v>
      </c>
      <c r="E120" s="16" t="s">
        <v>294</v>
      </c>
      <c r="F120" s="30">
        <v>46303</v>
      </c>
      <c r="G120" s="6" t="s">
        <v>65</v>
      </c>
    </row>
    <row r="121" spans="1:7" ht="63.75">
      <c r="A121" s="6">
        <v>116</v>
      </c>
      <c r="B121" s="6" t="s">
        <v>295</v>
      </c>
      <c r="C121" s="9">
        <v>42901</v>
      </c>
      <c r="D121" s="6" t="s">
        <v>296</v>
      </c>
      <c r="E121" s="16" t="s">
        <v>297</v>
      </c>
      <c r="F121" s="30">
        <v>18216.8</v>
      </c>
      <c r="G121" s="3" t="s">
        <v>298</v>
      </c>
    </row>
    <row r="122" spans="1:7" ht="63.75">
      <c r="A122" s="6">
        <v>117</v>
      </c>
      <c r="B122" s="6" t="s">
        <v>299</v>
      </c>
      <c r="C122" s="9">
        <v>42901</v>
      </c>
      <c r="D122" s="6" t="s">
        <v>296</v>
      </c>
      <c r="E122" s="16" t="s">
        <v>297</v>
      </c>
      <c r="F122" s="30">
        <v>18216.8</v>
      </c>
      <c r="G122" s="3" t="s">
        <v>298</v>
      </c>
    </row>
    <row r="123" spans="1:7" ht="63.75">
      <c r="A123" s="6">
        <v>118</v>
      </c>
      <c r="B123" s="6" t="s">
        <v>300</v>
      </c>
      <c r="C123" s="9">
        <v>42901</v>
      </c>
      <c r="D123" s="6" t="s">
        <v>296</v>
      </c>
      <c r="E123" s="16" t="s">
        <v>297</v>
      </c>
      <c r="F123" s="30">
        <v>18216.8</v>
      </c>
      <c r="G123" s="3" t="s">
        <v>298</v>
      </c>
    </row>
    <row r="124" spans="1:7" ht="63.75">
      <c r="A124" s="6">
        <v>119</v>
      </c>
      <c r="B124" s="6" t="s">
        <v>301</v>
      </c>
      <c r="C124" s="9">
        <v>42901</v>
      </c>
      <c r="D124" s="6" t="s">
        <v>296</v>
      </c>
      <c r="E124" s="16" t="s">
        <v>297</v>
      </c>
      <c r="F124" s="30">
        <v>18216.8</v>
      </c>
      <c r="G124" s="3" t="s">
        <v>298</v>
      </c>
    </row>
    <row r="125" spans="1:7" ht="12.75">
      <c r="A125" s="6">
        <v>120</v>
      </c>
      <c r="B125" s="6" t="s">
        <v>302</v>
      </c>
      <c r="C125" s="9">
        <v>42905</v>
      </c>
      <c r="D125" s="6" t="s">
        <v>303</v>
      </c>
      <c r="E125" s="16" t="s">
        <v>304</v>
      </c>
      <c r="F125" s="30">
        <v>5249.88</v>
      </c>
      <c r="G125" s="6" t="s">
        <v>244</v>
      </c>
    </row>
    <row r="126" spans="1:7" ht="25.5">
      <c r="A126" s="6">
        <v>121</v>
      </c>
      <c r="B126" s="6" t="s">
        <v>305</v>
      </c>
      <c r="C126" s="9">
        <v>42905</v>
      </c>
      <c r="D126" s="6" t="s">
        <v>306</v>
      </c>
      <c r="E126" s="16" t="s">
        <v>307</v>
      </c>
      <c r="F126" s="30">
        <v>18217</v>
      </c>
      <c r="G126" s="3" t="s">
        <v>298</v>
      </c>
    </row>
    <row r="127" spans="1:7" ht="12.75">
      <c r="A127" s="6">
        <v>122</v>
      </c>
      <c r="B127" s="6" t="s">
        <v>308</v>
      </c>
      <c r="C127" s="9">
        <v>42905</v>
      </c>
      <c r="D127" s="6" t="s">
        <v>306</v>
      </c>
      <c r="E127" s="16" t="s">
        <v>243</v>
      </c>
      <c r="F127" s="30">
        <v>5250</v>
      </c>
      <c r="G127" s="6" t="s">
        <v>244</v>
      </c>
    </row>
    <row r="128" spans="1:7" ht="12.75">
      <c r="A128" s="6">
        <v>123</v>
      </c>
      <c r="B128" s="6" t="s">
        <v>309</v>
      </c>
      <c r="C128" s="9">
        <v>42906</v>
      </c>
      <c r="D128" s="6" t="s">
        <v>310</v>
      </c>
      <c r="E128" s="16" t="s">
        <v>311</v>
      </c>
      <c r="F128" s="30">
        <v>80700</v>
      </c>
      <c r="G128" s="6" t="s">
        <v>312</v>
      </c>
    </row>
    <row r="129" spans="1:7" ht="12.75">
      <c r="A129" s="6">
        <v>124</v>
      </c>
      <c r="B129" s="6" t="s">
        <v>314</v>
      </c>
      <c r="C129" s="9">
        <v>42907</v>
      </c>
      <c r="D129" s="6" t="s">
        <v>315</v>
      </c>
      <c r="E129" s="16" t="s">
        <v>62</v>
      </c>
      <c r="F129" s="30">
        <v>2277.93</v>
      </c>
      <c r="G129" s="6" t="s">
        <v>316</v>
      </c>
    </row>
    <row r="130" spans="1:7" ht="63.75">
      <c r="A130" s="6">
        <v>125</v>
      </c>
      <c r="B130" s="6" t="s">
        <v>317</v>
      </c>
      <c r="C130" s="9">
        <v>42907</v>
      </c>
      <c r="D130" s="6" t="s">
        <v>315</v>
      </c>
      <c r="E130" s="16" t="s">
        <v>297</v>
      </c>
      <c r="F130" s="30">
        <v>18216.8</v>
      </c>
      <c r="G130" s="3" t="s">
        <v>298</v>
      </c>
    </row>
    <row r="131" spans="1:7" ht="25.5">
      <c r="A131" s="6">
        <v>126</v>
      </c>
      <c r="B131" s="6" t="s">
        <v>319</v>
      </c>
      <c r="C131" s="9">
        <v>42908</v>
      </c>
      <c r="D131" s="6" t="s">
        <v>320</v>
      </c>
      <c r="E131" s="16" t="s">
        <v>307</v>
      </c>
      <c r="F131" s="30">
        <v>18217</v>
      </c>
      <c r="G131" s="3" t="s">
        <v>298</v>
      </c>
    </row>
    <row r="132" spans="1:7" ht="25.5">
      <c r="A132" s="6">
        <v>127</v>
      </c>
      <c r="B132" s="6" t="s">
        <v>335</v>
      </c>
      <c r="C132" s="9">
        <v>42915</v>
      </c>
      <c r="D132" s="6" t="s">
        <v>336</v>
      </c>
      <c r="E132" s="16" t="s">
        <v>267</v>
      </c>
      <c r="F132" s="30">
        <v>5249.88</v>
      </c>
      <c r="G132" s="6" t="s">
        <v>244</v>
      </c>
    </row>
    <row r="133" spans="1:7" ht="25.5">
      <c r="A133" s="6">
        <v>128</v>
      </c>
      <c r="B133" s="6" t="s">
        <v>337</v>
      </c>
      <c r="C133" s="9">
        <v>42915</v>
      </c>
      <c r="D133" s="6" t="s">
        <v>336</v>
      </c>
      <c r="E133" s="16" t="s">
        <v>260</v>
      </c>
      <c r="F133" s="30">
        <v>5250</v>
      </c>
      <c r="G133" s="6" t="s">
        <v>244</v>
      </c>
    </row>
    <row r="134" spans="1:7" ht="38.25">
      <c r="A134" s="6">
        <v>129</v>
      </c>
      <c r="B134" s="6" t="s">
        <v>338</v>
      </c>
      <c r="C134" s="9">
        <v>42915</v>
      </c>
      <c r="D134" s="6" t="s">
        <v>336</v>
      </c>
      <c r="E134" s="16" t="s">
        <v>273</v>
      </c>
      <c r="F134" s="30">
        <v>5250</v>
      </c>
      <c r="G134" s="6" t="s">
        <v>244</v>
      </c>
    </row>
    <row r="135" spans="1:7" ht="12.75">
      <c r="A135" s="6">
        <v>130</v>
      </c>
      <c r="B135" s="6" t="s">
        <v>339</v>
      </c>
      <c r="C135" s="9">
        <v>42915</v>
      </c>
      <c r="D135" s="6" t="s">
        <v>336</v>
      </c>
      <c r="E135" s="16" t="s">
        <v>243</v>
      </c>
      <c r="F135" s="30">
        <v>5250</v>
      </c>
      <c r="G135" s="6" t="s">
        <v>244</v>
      </c>
    </row>
    <row r="136" spans="1:7" ht="12.75">
      <c r="A136" s="6">
        <v>131</v>
      </c>
      <c r="B136" s="6" t="s">
        <v>340</v>
      </c>
      <c r="C136" s="9">
        <v>42915</v>
      </c>
      <c r="D136" s="6" t="s">
        <v>336</v>
      </c>
      <c r="E136" s="16" t="s">
        <v>243</v>
      </c>
      <c r="F136" s="30">
        <v>5250</v>
      </c>
      <c r="G136" s="6" t="s">
        <v>244</v>
      </c>
    </row>
    <row r="137" spans="1:7" ht="12.75">
      <c r="A137" s="6">
        <v>132</v>
      </c>
      <c r="B137" s="6" t="s">
        <v>341</v>
      </c>
      <c r="C137" s="9">
        <v>42915</v>
      </c>
      <c r="D137" s="6" t="s">
        <v>336</v>
      </c>
      <c r="E137" s="16" t="s">
        <v>243</v>
      </c>
      <c r="F137" s="30">
        <v>5250</v>
      </c>
      <c r="G137" s="6" t="s">
        <v>244</v>
      </c>
    </row>
    <row r="138" spans="1:7" ht="12.75">
      <c r="A138" s="6">
        <v>133</v>
      </c>
      <c r="B138" s="6" t="s">
        <v>342</v>
      </c>
      <c r="C138" s="9">
        <v>42915</v>
      </c>
      <c r="D138" s="6" t="s">
        <v>336</v>
      </c>
      <c r="E138" s="16" t="s">
        <v>243</v>
      </c>
      <c r="F138" s="30">
        <v>5250</v>
      </c>
      <c r="G138" s="6" t="s">
        <v>244</v>
      </c>
    </row>
    <row r="139" spans="1:7" ht="12.75">
      <c r="A139" s="6">
        <v>134</v>
      </c>
      <c r="B139" s="6" t="s">
        <v>343</v>
      </c>
      <c r="C139" s="9">
        <v>42915</v>
      </c>
      <c r="D139" s="6" t="s">
        <v>336</v>
      </c>
      <c r="E139" s="16" t="s">
        <v>243</v>
      </c>
      <c r="F139" s="30">
        <v>5250</v>
      </c>
      <c r="G139" s="6" t="s">
        <v>244</v>
      </c>
    </row>
    <row r="140" spans="1:7" ht="25.5">
      <c r="A140" s="6">
        <v>135</v>
      </c>
      <c r="B140" s="6" t="s">
        <v>345</v>
      </c>
      <c r="C140" s="9">
        <v>42916</v>
      </c>
      <c r="D140" s="6" t="s">
        <v>346</v>
      </c>
      <c r="E140" s="16" t="s">
        <v>8</v>
      </c>
      <c r="F140" s="30">
        <v>66698.67</v>
      </c>
      <c r="G140" s="6" t="s">
        <v>143</v>
      </c>
    </row>
  </sheetData>
  <sheetProtection/>
  <mergeCells count="1">
    <mergeCell ref="A2:H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2017-05-24T07:34:34Z</cp:lastPrinted>
  <dcterms:created xsi:type="dcterms:W3CDTF">1996-10-08T23:32:33Z</dcterms:created>
  <dcterms:modified xsi:type="dcterms:W3CDTF">2017-08-07T10:14:59Z</dcterms:modified>
  <cp:category/>
  <cp:version/>
  <cp:contentType/>
  <cp:contentStatus/>
</cp:coreProperties>
</file>