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КОНКУРС ПРОЕКТІВ 2021\"/>
    </mc:Choice>
  </mc:AlternateContent>
  <bookViews>
    <workbookView xWindow="0" yWindow="0" windowWidth="7470" windowHeight="26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6" i="1" l="1"/>
  <c r="O2" i="1"/>
  <c r="O3" i="1"/>
  <c r="O4" i="1"/>
  <c r="O5" i="1"/>
  <c r="P4" i="1" l="1"/>
  <c r="P6" i="1"/>
  <c r="P2" i="1"/>
  <c r="P5" i="1"/>
  <c r="P3" i="1"/>
</calcChain>
</file>

<file path=xl/sharedStrings.xml><?xml version="1.0" encoding="utf-8"?>
<sst xmlns="http://schemas.openxmlformats.org/spreadsheetml/2006/main" count="26" uniqueCount="23">
  <si>
    <t>Номер з/п</t>
  </si>
  <si>
    <t>Реєстраційний номер</t>
  </si>
  <si>
    <t>Назва ГО</t>
  </si>
  <si>
    <t>Присутньо членів конкурсної комісії на захисті проекту</t>
  </si>
  <si>
    <t>Набрана кількість балів</t>
  </si>
  <si>
    <t>Корнієнко М.В.</t>
  </si>
  <si>
    <t>Мальченко О.І.</t>
  </si>
  <si>
    <t>Моша А.М.</t>
  </si>
  <si>
    <t>Щеглов А.О.</t>
  </si>
  <si>
    <t>Протидія домашньому насильству через підвищення обізнаності населення та громадських активістів</t>
  </si>
  <si>
    <t>Створення онлайн-платформи/ресурсний центр «Марафон громадської участі»</t>
  </si>
  <si>
    <t>Підвищення ролі громадськості в прийнятті рішень місцевого значення</t>
  </si>
  <si>
    <t>«Руйнуємо гендерні стереотипи!» - популяризація гендерно збалансованого підходу в практику діяльності громадянського суспільства та представників місцевого самоврядування</t>
  </si>
  <si>
    <t>До демократії через взаємодію</t>
  </si>
  <si>
    <t>ГО «Калинове гроно»</t>
  </si>
  <si>
    <t>ГО «Сумське громадське коло»</t>
  </si>
  <si>
    <t>Кубрак О.М.</t>
  </si>
  <si>
    <t>Лободін В.М.</t>
  </si>
  <si>
    <t>Янченко С.В. (замість Обравіт Є.О.)</t>
  </si>
  <si>
    <t>Цилюрик В.В.</t>
  </si>
  <si>
    <t>Максимальна можлива кількість балів</t>
  </si>
  <si>
    <t>% від загальної кількості (%)</t>
  </si>
  <si>
    <t>Назва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</si>
</sst>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/>
    <xf numFmtId="2" fontId="0" fillId="0" borderId="1" xfId="0" applyNumberFormat="1" applyFont="1" applyBorder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2"/>
  <sheetViews>
    <sheetView tabSelected="1" zoomScale="120" zoomScaleNormal="120"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4.42578125" customWidth="1"/>
    <col min="2" max="2" width="5.85546875" customWidth="1"/>
    <col min="3" max="3" width="41.28515625" customWidth="1"/>
    <col min="4" max="4" width="17.5703125" customWidth="1"/>
    <col min="5" max="12" width="8.7109375" customWidth="1"/>
    <col min="13" max="13" width="14" customWidth="1"/>
    <col min="14" max="14" width="10.42578125" bestFit="1" customWidth="1"/>
    <col min="15" max="15" width="10.7109375" customWidth="1"/>
    <col min="16" max="16" width="11" customWidth="1"/>
    <col min="17" max="21" width="8.7109375" customWidth="1"/>
  </cols>
  <sheetData>
    <row r="1" spans="1:16" ht="126" x14ac:dyDescent="0.25">
      <c r="A1" s="6" t="s">
        <v>0</v>
      </c>
      <c r="B1" s="5" t="s">
        <v>1</v>
      </c>
      <c r="C1" s="5" t="s">
        <v>22</v>
      </c>
      <c r="D1" s="5" t="s">
        <v>2</v>
      </c>
      <c r="E1" s="4" t="s">
        <v>5</v>
      </c>
      <c r="F1" s="4" t="s">
        <v>16</v>
      </c>
      <c r="G1" s="4" t="s">
        <v>17</v>
      </c>
      <c r="H1" s="4" t="s">
        <v>6</v>
      </c>
      <c r="I1" s="4" t="s">
        <v>7</v>
      </c>
      <c r="J1" s="4" t="s">
        <v>19</v>
      </c>
      <c r="K1" s="4" t="s">
        <v>8</v>
      </c>
      <c r="L1" s="4" t="s">
        <v>18</v>
      </c>
      <c r="M1" s="5" t="s">
        <v>3</v>
      </c>
      <c r="N1" s="5" t="s">
        <v>20</v>
      </c>
      <c r="O1" s="5" t="s">
        <v>4</v>
      </c>
      <c r="P1" s="5" t="s">
        <v>21</v>
      </c>
    </row>
    <row r="2" spans="1:16" ht="94.5" x14ac:dyDescent="0.25">
      <c r="A2" s="2">
        <v>1</v>
      </c>
      <c r="B2" s="2">
        <v>4</v>
      </c>
      <c r="C2" s="7" t="s">
        <v>12</v>
      </c>
      <c r="D2" s="7" t="s">
        <v>15</v>
      </c>
      <c r="E2" s="2">
        <v>21</v>
      </c>
      <c r="F2" s="2">
        <v>30</v>
      </c>
      <c r="G2" s="2">
        <v>28</v>
      </c>
      <c r="H2" s="2">
        <v>12</v>
      </c>
      <c r="I2" s="1">
        <v>27</v>
      </c>
      <c r="J2" s="1">
        <v>8</v>
      </c>
      <c r="K2" s="2">
        <v>28</v>
      </c>
      <c r="L2" s="2">
        <v>19</v>
      </c>
      <c r="M2" s="2">
        <v>8</v>
      </c>
      <c r="N2" s="2">
        <v>240</v>
      </c>
      <c r="O2" s="2">
        <f>SUM(E2:L2)</f>
        <v>173</v>
      </c>
      <c r="P2" s="3">
        <f>O2*100/N2</f>
        <v>72.083333333333329</v>
      </c>
    </row>
    <row r="3" spans="1:16" ht="47.25" x14ac:dyDescent="0.25">
      <c r="A3" s="2">
        <v>2</v>
      </c>
      <c r="B3" s="2">
        <v>1</v>
      </c>
      <c r="C3" s="7" t="s">
        <v>9</v>
      </c>
      <c r="D3" s="7" t="s">
        <v>14</v>
      </c>
      <c r="E3" s="2">
        <v>22</v>
      </c>
      <c r="F3" s="2">
        <v>27</v>
      </c>
      <c r="G3" s="2">
        <v>20</v>
      </c>
      <c r="H3" s="2">
        <v>9</v>
      </c>
      <c r="I3" s="1">
        <v>29</v>
      </c>
      <c r="J3" s="1">
        <v>4</v>
      </c>
      <c r="K3" s="2">
        <v>30</v>
      </c>
      <c r="L3" s="2">
        <v>24</v>
      </c>
      <c r="M3" s="2">
        <v>8</v>
      </c>
      <c r="N3" s="2">
        <v>240</v>
      </c>
      <c r="O3" s="2">
        <f>SUM(E3:L3)</f>
        <v>165</v>
      </c>
      <c r="P3" s="3">
        <f>O3*100/N3</f>
        <v>68.75</v>
      </c>
    </row>
    <row r="4" spans="1:16" ht="47.25" x14ac:dyDescent="0.25">
      <c r="A4" s="2">
        <v>3</v>
      </c>
      <c r="B4" s="2">
        <v>2</v>
      </c>
      <c r="C4" s="7" t="s">
        <v>10</v>
      </c>
      <c r="D4" s="7" t="s">
        <v>15</v>
      </c>
      <c r="E4" s="2">
        <v>17</v>
      </c>
      <c r="F4" s="2">
        <v>30</v>
      </c>
      <c r="G4" s="2">
        <v>24</v>
      </c>
      <c r="H4" s="2">
        <v>13</v>
      </c>
      <c r="I4" s="1">
        <v>29</v>
      </c>
      <c r="J4" s="1">
        <v>4</v>
      </c>
      <c r="K4" s="2">
        <v>27</v>
      </c>
      <c r="L4" s="2">
        <v>18</v>
      </c>
      <c r="M4" s="2">
        <v>8</v>
      </c>
      <c r="N4" s="2">
        <v>240</v>
      </c>
      <c r="O4" s="2">
        <f>SUM(E4:L4)</f>
        <v>162</v>
      </c>
      <c r="P4" s="3">
        <f>O4*100/N4</f>
        <v>67.5</v>
      </c>
    </row>
    <row r="5" spans="1:16" ht="47.25" x14ac:dyDescent="0.25">
      <c r="A5" s="1">
        <v>4</v>
      </c>
      <c r="B5" s="1">
        <v>5</v>
      </c>
      <c r="C5" s="7" t="s">
        <v>13</v>
      </c>
      <c r="D5" s="7" t="s">
        <v>15</v>
      </c>
      <c r="E5" s="1">
        <v>14</v>
      </c>
      <c r="F5" s="1">
        <v>27</v>
      </c>
      <c r="G5" s="1">
        <v>20</v>
      </c>
      <c r="H5" s="1">
        <v>10</v>
      </c>
      <c r="I5" s="1">
        <v>25</v>
      </c>
      <c r="J5" s="1">
        <v>5</v>
      </c>
      <c r="K5" s="1">
        <v>29</v>
      </c>
      <c r="L5" s="1">
        <v>21</v>
      </c>
      <c r="M5" s="1">
        <v>8</v>
      </c>
      <c r="N5" s="1">
        <v>240</v>
      </c>
      <c r="O5" s="2">
        <f>SUM(E5:L5)</f>
        <v>151</v>
      </c>
      <c r="P5" s="3">
        <f>O5*100/N5</f>
        <v>62.916666666666664</v>
      </c>
    </row>
    <row r="6" spans="1:16" ht="47.25" x14ac:dyDescent="0.25">
      <c r="A6" s="2">
        <v>5</v>
      </c>
      <c r="B6" s="2">
        <v>3</v>
      </c>
      <c r="C6" s="7" t="s">
        <v>11</v>
      </c>
      <c r="D6" s="7" t="s">
        <v>15</v>
      </c>
      <c r="E6" s="2">
        <v>13</v>
      </c>
      <c r="F6" s="2">
        <v>27</v>
      </c>
      <c r="G6" s="2">
        <v>18</v>
      </c>
      <c r="H6" s="2">
        <v>12</v>
      </c>
      <c r="I6" s="1">
        <v>27</v>
      </c>
      <c r="J6" s="1">
        <v>6</v>
      </c>
      <c r="K6" s="2">
        <v>26</v>
      </c>
      <c r="L6" s="2">
        <v>18</v>
      </c>
      <c r="M6" s="2">
        <v>8</v>
      </c>
      <c r="N6" s="2">
        <v>240</v>
      </c>
      <c r="O6" s="2">
        <f>SUM(E6:L6)</f>
        <v>147</v>
      </c>
      <c r="P6" s="3">
        <f>O6*100/N6</f>
        <v>61.25</v>
      </c>
    </row>
    <row r="7" spans="1:16" ht="15.75" customHeight="1" x14ac:dyDescent="0.25"/>
    <row r="8" spans="1:16" ht="15.75" customHeight="1" x14ac:dyDescent="0.25"/>
    <row r="9" spans="1:16" ht="15.75" customHeight="1" x14ac:dyDescent="0.25"/>
    <row r="10" spans="1:16" ht="15.75" customHeight="1" x14ac:dyDescent="0.25"/>
    <row r="11" spans="1:16" ht="15.75" customHeight="1" x14ac:dyDescent="0.25"/>
    <row r="12" spans="1:16" ht="15.75" customHeight="1" x14ac:dyDescent="0.25"/>
    <row r="13" spans="1:16" ht="15.75" customHeight="1" x14ac:dyDescent="0.25"/>
    <row r="14" spans="1:16" ht="15.75" customHeight="1" x14ac:dyDescent="0.25"/>
    <row r="15" spans="1:16" ht="15.75" customHeight="1" x14ac:dyDescent="0.25"/>
    <row r="16" spans="1: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sortState ref="A2:P6">
    <sortCondition descending="1" ref="P2:P6"/>
  </sortState>
  <pageMargins left="0.20724380068163126" right="0.70866141732283472" top="0.74803149606299213" bottom="0.74803149606299213" header="0" footer="0"/>
  <pageSetup paperSize="9" scale="60" orientation="landscape" r:id="rId1"/>
  <ignoredErrors>
    <ignoredError sqref="O2:O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Басова Аліна Леонідівна</dc:creator>
  <cp:lastModifiedBy>Басова Аліна Леонідівна</cp:lastModifiedBy>
  <dcterms:created xsi:type="dcterms:W3CDTF">2019-12-18T08:05:17Z</dcterms:created>
  <dcterms:modified xsi:type="dcterms:W3CDTF">2020-12-29T11:23:00Z</dcterms:modified>
</cp:coreProperties>
</file>