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210" windowWidth="15570" windowHeight="7875" tabRatio="640"/>
  </bookViews>
  <sheets>
    <sheet name="звіт (на сайт)" sheetId="6" r:id="rId1"/>
  </sheets>
  <calcPr calcId="162913"/>
</workbook>
</file>

<file path=xl/calcChain.xml><?xml version="1.0" encoding="utf-8"?>
<calcChain xmlns="http://schemas.openxmlformats.org/spreadsheetml/2006/main">
  <c r="C70" i="6" l="1"/>
  <c r="C69" i="6" s="1"/>
  <c r="C60" i="6" l="1"/>
  <c r="C48" i="6" l="1"/>
  <c r="C50" i="6"/>
  <c r="C15" i="6"/>
  <c r="C42" i="6"/>
  <c r="C24" i="6"/>
  <c r="C93" i="6" l="1"/>
  <c r="C92" i="6" s="1"/>
  <c r="C89" i="6"/>
  <c r="C88" i="6" s="1"/>
  <c r="C84" i="6"/>
  <c r="C83" i="6" s="1"/>
  <c r="C80" i="6"/>
  <c r="C79" i="6" s="1"/>
  <c r="C74" i="6"/>
  <c r="C73" i="6" s="1"/>
  <c r="C59" i="6"/>
  <c r="C56" i="6"/>
  <c r="C53" i="6"/>
  <c r="C46" i="6"/>
  <c r="C40" i="6"/>
  <c r="C31" i="6"/>
  <c r="C22" i="6"/>
  <c r="C9" i="6"/>
  <c r="C8" i="6" l="1"/>
  <c r="C95" i="6" s="1"/>
  <c r="C45" i="6"/>
</calcChain>
</file>

<file path=xl/sharedStrings.xml><?xml version="1.0" encoding="utf-8"?>
<sst xmlns="http://schemas.openxmlformats.org/spreadsheetml/2006/main" count="263" uniqueCount="169">
  <si>
    <t>№ з/п</t>
  </si>
  <si>
    <t>Відділ транспорту, зв'язку та телекомунікаційних послуг</t>
  </si>
  <si>
    <t>Будівництво футбольної коробки у дворі Металургів 16 - 32.</t>
  </si>
  <si>
    <t>Управління освіти і науки</t>
  </si>
  <si>
    <t>Освіта</t>
  </si>
  <si>
    <t>Відновити фонтан на вході до центрального міського парку до первісного вигляду.</t>
  </si>
  <si>
    <t>Здійснити реконструкцію центральної площі Незалежності.</t>
  </si>
  <si>
    <t>Департамент комунікацій та інформаційної політики</t>
  </si>
  <si>
    <t>Управління архітектури та містобудування</t>
  </si>
  <si>
    <t>Категорія питань</t>
  </si>
  <si>
    <t>Результати розгляду пропозиції</t>
  </si>
  <si>
    <t>Примітка</t>
  </si>
  <si>
    <t>Всього питань</t>
  </si>
  <si>
    <t>1.1.</t>
  </si>
  <si>
    <t>2</t>
  </si>
  <si>
    <t>2.1.</t>
  </si>
  <si>
    <t>2.2.</t>
  </si>
  <si>
    <t>Пропозиція врахована</t>
  </si>
  <si>
    <t>3</t>
  </si>
  <si>
    <t>Благоустрій</t>
  </si>
  <si>
    <t>Пропозиція не врахована</t>
  </si>
  <si>
    <t>4</t>
  </si>
  <si>
    <t>Управління капітального будівництва та дорожнього господарства</t>
  </si>
  <si>
    <t>Ремонт прибудинкових доріг та тротуарів</t>
  </si>
  <si>
    <t>1.2.</t>
  </si>
  <si>
    <t>1.3.</t>
  </si>
  <si>
    <t>1.4.</t>
  </si>
  <si>
    <t>1</t>
  </si>
  <si>
    <t>Транспорт</t>
  </si>
  <si>
    <t>Вуличне освітлення</t>
  </si>
  <si>
    <t>Налагодити освітлення із кінцевої зупинки маршрутного транспорту (зупинка Аеропорт) до мікрорайону Тимирязівка, а саме до Еколого-натуралістичного відділу ОЦПО та РТМ (вул.Аерофлотська, 1).</t>
  </si>
  <si>
    <t>Прокласти асфальтовану доріжку від Сумського професійного училища будівництва та дизайну (Охтирська, 28) до житлових будинків (зокрема, до Охтирської, 23), напроти пішохідного переходу.</t>
  </si>
  <si>
    <t>5</t>
  </si>
  <si>
    <t>5.1</t>
  </si>
  <si>
    <t>5.2.</t>
  </si>
  <si>
    <t>Включити прибудинкову територію будинку Інтернаціоналістів, 55-б до титульних списків на ремонт прибудинкових доріг та тротуарів.</t>
  </si>
  <si>
    <t>Ремонт прибудинкової території будинку 55-б по вул. Інтернаціоналістів включено до плану робіт на 2019 рік.</t>
  </si>
  <si>
    <t>Завершити будівництво ділянки нової дороги в районі Героїв Крут 60 (Сам-Маркет).</t>
  </si>
  <si>
    <t>Будівництво ділянки нової дороги в районі Героїв Крут 60 включено до плану робіт на 2019 рік.</t>
  </si>
  <si>
    <t>4.1.</t>
  </si>
  <si>
    <t>4.2.</t>
  </si>
  <si>
    <t>Врахувати у комзамовленні на розчистку та посипку сольовою сумішшю тротуару вздовж нової дороги по вул. Інтернаціоналістів.</t>
  </si>
  <si>
    <t>5.3.</t>
  </si>
  <si>
    <t>Реконструкція тротуарів навколо школи №23.</t>
  </si>
  <si>
    <t>Придбати 20 тролейбусів у 2019 році за рахунок коштів міського бюджету (без урахування вже три роки як можливих кредитних).</t>
  </si>
  <si>
    <t>2.3.</t>
  </si>
  <si>
    <t>Виділити кошти на оновлення контактної мережі (для запобігання чи не щоденним поривам).</t>
  </si>
  <si>
    <t>6.1.</t>
  </si>
  <si>
    <t>Передбачити кошти для забезпечення зупинок графіками руху приватних автобусів (маршруток).</t>
  </si>
  <si>
    <t>Облаштувати зупинки громадського транспорту захисними стовпчиками.</t>
  </si>
  <si>
    <t>Департамент соціального захисту населення</t>
  </si>
  <si>
    <t>Запровадити механізм монетизації пільг із мінімальними нормами кількості поїздок та пільгових категорій.</t>
  </si>
  <si>
    <t>Будівництво спортивних об'єктів</t>
  </si>
  <si>
    <t>3.1.</t>
  </si>
  <si>
    <t>3.2.</t>
  </si>
  <si>
    <t>Встановлення огорожі для мусорного майданчику біля Металургів 14.</t>
  </si>
  <si>
    <t xml:space="preserve">Ремонт євродвору Металургів 14-16. </t>
  </si>
  <si>
    <t>Зробити заїзд у двір Металургів 16 - 32.</t>
  </si>
  <si>
    <t>5.4.</t>
  </si>
  <si>
    <t>Врахувати на 2019-2021 роки аналогічні пільги/виплати передбачені у 2018 році міською програмою «Місто Суми - територія добра та милосердя» на 2016-2018 роки», але для громадян/Почесних донорів України, що постійно проживають і працюють в Сумах, отримали статус Почесного донора здаючи кров для сумчан але мають не сумську прописку.</t>
  </si>
  <si>
    <t>Впровадження електронного квитка в усьому (в тому числі, і в приватному) пасажирському транспорті.</t>
  </si>
  <si>
    <t>Закупівля 10 тролейбусів (виключно із низькою підлогою), не зважаючи на наявність чи відсутність кредитних коштів від ЄІБ.</t>
  </si>
  <si>
    <t>1.5.</t>
  </si>
  <si>
    <t>1.6.</t>
  </si>
  <si>
    <t>1.7.</t>
  </si>
  <si>
    <t>Відмовитися від закупівлі середніх автобусів на користь автобусам великої вмістимості із 100% низькою підлогою та наявністю системи звукового оповіщення.</t>
  </si>
  <si>
    <t>Відмовитися від фінансування не обов'язкових категорій пільг так компенсацій.</t>
  </si>
  <si>
    <t>Забезпечити функціонування поділу класів на підгрупи з вивчення окремих предметів на рівні минулих років: виділити кошти з міського бюджету на ділянках, що не покриваються державною субвенцією.</t>
  </si>
  <si>
    <t>Будівництво освітніх закладів</t>
  </si>
  <si>
    <t>Запланувати будівництво школи (не НВК, не садочку, а окремого закладу з окремою територією) у 12 мікрорайоні та закласти у бюджет 2019 року розробку проектної документації.</t>
  </si>
  <si>
    <t>4.3.</t>
  </si>
  <si>
    <t>4.4.</t>
  </si>
  <si>
    <t>4.5.</t>
  </si>
  <si>
    <t>4.6.</t>
  </si>
  <si>
    <t>5.5.</t>
  </si>
  <si>
    <t>5.6.</t>
  </si>
  <si>
    <t>7</t>
  </si>
  <si>
    <t>6</t>
  </si>
  <si>
    <t>7.1.</t>
  </si>
  <si>
    <t>Продовжити роботу в напрямку забезпечення доступності пішохідних переходів шляхом пониження бордюрного каменю.</t>
  </si>
  <si>
    <t>2.4.</t>
  </si>
  <si>
    <t>Впровадити кілька пілотних проектів із "підняття" пішохідних переходів.</t>
  </si>
  <si>
    <t>5.7.</t>
  </si>
  <si>
    <t>Запровадити автоматичне вмикання-вимикання вуличного освітлення, залежно від рівня природнього зовнішнього освітлення, а не від ручного графіку.</t>
  </si>
  <si>
    <t>5.8.</t>
  </si>
  <si>
    <t>2.5.</t>
  </si>
  <si>
    <t>Департамент забезпечення ресурсних платежів</t>
  </si>
  <si>
    <t xml:space="preserve">Провести інвентаризацію орендованих земельних ділянок та стану сплати орендної плати. Розірвати договори у разі фактів недотримання фінансової дисципліни.
</t>
  </si>
  <si>
    <t>Винайти можливості переглянути умови використання цілісного майнового комплексу міста з метою наповнення бюджету.</t>
  </si>
  <si>
    <t>Не передбачати кошти на висвітлення діяльності ради.</t>
  </si>
  <si>
    <t>Відмовитися від замовлення "соціальної" реклами, що не несе жодної суспільної користі.</t>
  </si>
  <si>
    <t>Пропозиція врахована.</t>
  </si>
  <si>
    <t xml:space="preserve">З метою забезпечення відкритості та прозорості у діяльності органів місцевого самоврядування, інформування сумчан щодо актуальних питань життєдіяльності міста, а також реалізації державної та місцевої політики за різними напрямками, втілення реформ, є потреба у створенні інформаційного продукту. Його поширення передбачає договірні відносини із засобами масової інформації. Сумська міська рада також забезпечує здійснення онлайн-трансляцій своїх сесій, засідань постійних депутатських комісій, виконавчого комітету, апаратних нарад при міському голові та ін. Для проведення таких трансляцій потрібен фінансовий ресурс. Крім того, відповідно до чинного законодавства щодо друкованих засобів масової інформації та реформування державних і комунальних друкованих засобів масової інформації, з 1 січня 2019 року міська рада має оприлюднювати документи та проекти документів, які підлягають обов’язковому оприлюдненню у засобах масової інформації, винятково у комерційних друкованих ЗМІ. Таке оприлюднення можливе лише на договірних засадах, що передбачає відповідне фінансування з міського бюджету. Таким чином, Сумська міська рада має передбачати необхідні кошти на висвітлення діяльності та інформування мешканців міста. </t>
  </si>
  <si>
    <t xml:space="preserve">Питання залишається на контролі </t>
  </si>
  <si>
    <t>Ремонт пасажирських ліфтів</t>
  </si>
  <si>
    <t>Питання залишається на контролі</t>
  </si>
  <si>
    <t>Пропозиція врахована, залишається на контролі</t>
  </si>
  <si>
    <t>2.6.</t>
  </si>
  <si>
    <t>Облаштувати адекватне освітлення в районі стадіону школи №23 та будинків 23, 25 (із зовнішнього боку, що виходить на міський тротуар) по вул. Інтернаціоналістів до світлофора для безпечного руху дітей зі школи.</t>
  </si>
  <si>
    <t>Реконструювати лінії дворового вуличного освітлення в районі будинків 55, 57, 59 по вул. Інтернаціоналістів, розширивши їх на території дитячого майданчика та будинку 55-б.</t>
  </si>
  <si>
    <t xml:space="preserve">Капітальний ремонт доріг </t>
  </si>
  <si>
    <t>Реконструкція інших об'єктів</t>
  </si>
  <si>
    <t>В проекті міського бюджету не передбачено кошти на будівництво школи у 12 мікрорайоні.</t>
  </si>
  <si>
    <t>Пропозиція врахована частково</t>
  </si>
  <si>
    <t xml:space="preserve">Придбання 2 автобусів великої місткості враховано в проекті міського бюджету на 2019 рік. Наразі для перевезення пасажирів міським комунальним автомобільним транспортом доцільно придбавати автобуси як великої, так і середньої пасажиромісткості. Закупівля автобусів середньої місткості є виправданою з огляду на те, що за технічними характеристиками значна частина міської мережі не пристосована для використання великогабаритних автобусів через відсутність розворотних кілець, ширина міських доріг не відповідає вимогам ДБН. 
</t>
  </si>
  <si>
    <t xml:space="preserve">Придбання 2 автобусів великої місткості враховано в проекті міського бюджету на 2019 рік. Наразі для перевезення пасажирів міським комунальним автомобільним транспортом доцільно придбавати автобуси як великої, так і середньої пасажиромісткості. Закупівля автобусів середньої місткості є виправданою з огляду на те, що за технічними характеристиками значна частина міської мережі не пристосована для використання великогабаритних автобусів через відсутність розворотних кілець, ширина міських доріг не відповідає вимогам ДБН. Технічні характеристики до предмета закупівлі визначатимуться тендерним комітетом Замовника (КП СМР «Електроавтотранс») при підготовці тендерної документації.
</t>
  </si>
  <si>
    <t>За інформацією департаменту інфраструктури міста, як розпорядника коштів з облаштування зупинок громадського транспорту, на даний час облаштовано 43 павільйони. Питання забезпечення на вищевказаних зупинках розкладів руху міського пасажирського транспорту буде враховано в 2019 році.</t>
  </si>
  <si>
    <t xml:space="preserve">Фінансування видатків, пов’язаних із соціальним захистом населення, проводиться відповідно до нормативно-правових актів, які надають певні соціальні гарантії окремим категоріям громадян. На державному рівні права окремих категорій громадян на пільги та компенсації закріплено положеннями Законів України та постанов Уряду. В свою чергу, відповідно до Закону України «Про місцеве самоврядування» виконавчими органами міських рад можуть встановлюватися додаткові до встановлених законодавством гарантії щодо соціального захисту населення, надання яких передбачається рішеннями Сумської міської ради та направлено на підтримку найбільш вразливих верств населення міста. Відсутність фінансування для надання пільг та компенсацій позбавить можливості надавати додаткові соціальні гарантії для осіб, яким вони необхідні.         </t>
  </si>
  <si>
    <t xml:space="preserve">В місті Суми діє міська програма «Місто Суми – територія добра та милосердя» на 2016-2018 роки», затверджена рішенням Сумської міської ради від 24 грудня 2015 року № 148-МР (зі змінами), дію якої рішенням Сумської міської ради від 28 листопада 2018 року № 4148-МР подовжено на  2019-2021 роки. Всі заходи даної міської програми поширюються тільки на мешканців міста Суми.
Відповідно до пункту 8 Статуту територіальної громади міста Суми, затвердженого рішенням Сумської міської ради від 26 жовтня 2011 року  № 893-МР (далі – Статут) жителями (мешканцями) міста визнаються:
- особи, які постійно проживають у місті;
- особи, які проживають у місті тимчасово, прибули з інших місцевостей у відрядження, на навчання (студенти, курсанти, аспіранти тощо), лікування, відпочинок, на військову чи альтернативну службу (військовослужбовці та члени їх сімей) за умови їх офіційної реєстрації у відповідних органах міста.
Реєстрація жителів, що постійно і тимчасово проживають у місті, здійснюється у порядку, передбаченому чинним законодавством. Оскільки вищезазначене коло підстав не дає можливості вважати Почесних донорів України, які не мають зареєстрованого місця проживання в місті Суми, мешканцями міста Суми в розумінні вимог Статуту, правові підстави для надання такій категорії осіб додаткових гарантій, передбачених міською програмою, відсутні.
</t>
  </si>
  <si>
    <t xml:space="preserve">В проекті міського бюджету на 2019 рік передбачені видатки на поточний ремонт тротуарів. Від департаменту соціального захисту населення Сумської міської ради отримано інформацію щодо першочергових об’єктів, які потребують улаштування пандусів на перехрестях вулиць. Роботи по їх поточному ремонту будуть розпочаті з настанням сприятливих погодних умов у 2019 році.
</t>
  </si>
  <si>
    <t>Департаментом інфраструктури  в 2018 році укладений договір на виготовлення проектно-кошторисної документації на капітальний ремонт  електричних мереж вуличного освітлення у міському парку І.М.Кожедуба.</t>
  </si>
  <si>
    <t xml:space="preserve">Відповідно до рішення виконавчого комітету Сумської міської ради  від 11.09.2018 р. № 472 «Про затвердження місць розташування та графіків облаштування контейнерних майданчиків у м. Суми» затверджено першочерговий перелік контейнерних майданчиків, на яких буде проводитись облаштування у 2018-2019 р.р. До зазначеного переліку контейнерний майданчик за даною адресою, нажаль, не увійшов. Департаментом буде опрацьовано питання з ТОВ «А-МУССОН» щодо внесення даного контейнерного майданчику до проекту переліку майданчиків, які потребують облаштування, після виконання робіт з облаштування майданчиків відповідно до вже затвердженого графіку.
</t>
  </si>
  <si>
    <t xml:space="preserve">Ремонт дороги по вулиці 1а Новопоселенська та заїзд у двір Металургів 14. </t>
  </si>
  <si>
    <t>Відновлення освітлення на 2 стовпах в дворі між будинками вул. Лебединської 6 та Герасима Кондратьєва 181.</t>
  </si>
  <si>
    <t>Облаштування центрального пляжу на озері Чеха (демонтаж асфальтного покриття колишніх тротуарів, вирівнювання промоїн та обривів на березі).</t>
  </si>
  <si>
    <t>Облаштування зони відпочинку озера Чеха туалетами.</t>
  </si>
  <si>
    <t>Передбачити кошти для комзамовлення обслуговування території навколо озера (прибирання сміття) не лише протягом літнього періоду.</t>
  </si>
  <si>
    <t>Прокладання пішохідних тротуарів до озера Чеха зі сторони кінцевої зупинки вул. Інтернаціоналістів.</t>
  </si>
  <si>
    <t xml:space="preserve">Дана пропозиція врахована департаментом інфраструктури міста на 2019 рік. </t>
  </si>
  <si>
    <t>Будівництво нового дитячого майданчика в районі будинків 55, 57, 59 по вул. Інтернаціоналістів.</t>
  </si>
  <si>
    <t>Забезпечити освітлення регульованого пішохідного переходу на перехресті вулиці Інтернаціоналістів та І.Сірка.</t>
  </si>
  <si>
    <t xml:space="preserve">На теперішній час розроблений та затверджений графік включення та відключення електромереж зовнішнього освітлення м. Суми за координатами 510 пш та 34,8  сд/час місцевий. Також, опрацьовується питання придбання датчиків визначення освітлення, які б в автоматичному режимі забезпечували ввімкнення мереж вуличного освітлення по місту. 
</t>
  </si>
  <si>
    <t>Реконструювати освітлення у міському парку ім. Кожедуба.</t>
  </si>
  <si>
    <t>Реконструювати пішохідні доріжки у міському парку ім. Кожедуба.</t>
  </si>
  <si>
    <t>Передбачити на 2019 рік 1850,0 тис. грн. на модернізацію чотирьох пасажирських ліфтів будинку по вул. Іллінська, буд.51В (виконання повної модернізації здійснити за програмою 70/30).</t>
  </si>
  <si>
    <t>Облаштування зупинок громадського транспорту</t>
  </si>
  <si>
    <t>До проекту міського бюджету на 2019 рік надана пропозиція щодо фінансування  встановлення перешкоджаючих стовпів на зупинках громадського транспорту. Роботи  будуть розпочаті з настанням сприятливих погодних умов.</t>
  </si>
  <si>
    <t>Вул. Інтернаціоналістів включена до послуг з утримання вулично-дорожньої мережі на 2019 рік.</t>
  </si>
  <si>
    <t>Ремонт дороги по вул. Даргомижського, поруч школи №9.</t>
  </si>
  <si>
    <t>Комплексною цільовою програмою реформування і розвитку житлово-комунального господарства міста Суми на 2018-2020 роки проведення зазначених заходів не передбачено. Крім того в номенклатурі робіт по капітальному та поточному ремонту об’єктів благоустрою зазначений вид робіт відсутній.</t>
  </si>
  <si>
    <t>Будівництво інших об'єктів соціальної  інфраструктури</t>
  </si>
  <si>
    <t>Придбання 4-х тролейбусів за кошти міського бюджету враховано в проекті міського бюджету на 2019 рік. З огляду на заплановане придбання 22 од. тролейбусів за рахунок кредитних коштів врахування пропозиції не є доцільним. Технічні характеристики до предмета закупівлі визначатимуться тендерним комітетом Замовника (КП СМР «Електроавтотранс») при підготовці тендерної документації.</t>
  </si>
  <si>
    <t>У 2019 році виділити кошти на закупівлю автобусів великої місткості  на 100 та більше пасажирів.</t>
  </si>
  <si>
    <t>Соціальна реклама</t>
  </si>
  <si>
    <t>Висвітлення діяльності Сумської міської ради</t>
  </si>
  <si>
    <t>Інвентаризація орендованих земельних ділянок, умови використання цілісного майнового комплексу</t>
  </si>
  <si>
    <t>Соціальний захист та соціальне забезпечення</t>
  </si>
  <si>
    <t>В проекті міського бюджету на 2019 рік передбачено кошти на проведення санітарних заходів у прибережних смугах р. Псел та озера Чеха (вивезення сміття з контейнерів). Збір та вивіз сміття планується не тільки в літній період, а протягом року з врахуванням періодичності вивезення не більше 4-х разів на місяць в осінній період.</t>
  </si>
  <si>
    <t>Облаштувати вуличне освітлення в районі будинків за адресою: вул. Інтернаціоналістів, 55, 57, 35 - на місці нових опор розмістити світильники.</t>
  </si>
  <si>
    <t>5.1.</t>
  </si>
  <si>
    <t>Департамент інфраструктури міста</t>
  </si>
  <si>
    <t>Кількість питань</t>
  </si>
  <si>
    <t xml:space="preserve">Улаштування та ремонт тротуарів, пішохідних доріжок </t>
  </si>
  <si>
    <t>Відділ у справах молоді та спорту</t>
  </si>
  <si>
    <t xml:space="preserve">Пропозиція щодо проведення інвентаризації орендованих земельних ділянок та стану сплати орендної плати за землю, розірвання договорів оренди земельних ділянок у разі порушення фінансової дисципліни вважається недоцільною з наступних причин. Роботи з інвентаризації земель проводяться відповідно до положень Постанови КМУ від 23 травня 2012 року № 513 «Про затвердження Порядку проведення інвентаризації земель». Відповідно до статті 19-1 Податкового кодексу України контроль за своєчасністю, достовірністю, повнотою нарахування та сплати податків, зборів, платежів, подання платниками податків звітності (декларацій, розрахунків та інших документів, пов’язаних з обчисленням і сплатою податків, зборів, платежів) покладено на контролюючі органи. Контролюючими органами є центральний орган виконавчої влади, що реалізує державну податкову, державну митну політику, державну політику з адміністрування єдиного внеску, державну політику у сфері боротьби з правопорушеннями під час застосування податкового та митного законодавства, законодавства з питань сплати єдиного внеску та іншого законодавства (Державна фіскальна служба України), його територіальні органи. Управлінням земельних відносин департаменту забезпечення ресурсних платежів Сумської міської ради постійно проводиться робота по розірванню договорів оренди вільних від забудови земельних ділянок з орендарями, які систематично не сплачують до міського бюджету орендну плату за землю з метою подальшої реалізації права оренди на земельних торгах (аукціонах). Розірвання договорів оренди земельних ділянок, на яких знаходяться об’єкти нерухомого майна орендарів (будівлі, споруди) не вбачається доцільним.
</t>
  </si>
  <si>
    <t>Не передбачати кошти для компенсації різниці в тарифах (тариф має бути економічно обґрунтований)</t>
  </si>
  <si>
    <t xml:space="preserve">Рішення щодо встановлення вартості проїзду на транспортні послуги приймається виконавчим комітетом Сумської міської ради. На сьогодні діючий тариф на послуги міського електротранспорту та послуги з перевезення пасажирів міським автомобільним транспортом КП СМР «Електроавтотранс» є регульованим, тобто встановленим на рівні, що є меншим за економічно обґрунтований. Беручи до уваги ч. 2 ст. 14 Закону України «Про міський електричний транспорт» та ч. 2 ст. 29 Закону України «Про автомобільний транспорт», відшкодування різниці в тарифах на транспортні послуги є виконанням норм чинного законодавства. За умови встановлення виконавчим комітетом Сумської міської ради економічно обґрунтованих тарифів відшкодування різниці в тарифах за кошти міського бюджету не здійснюватиметься. В проекті міського бюджету на 2019 рік передбачено видатки на відшкодування різниці між встановленими та економічно обґрунтованими тарифами на послуги з перевезення пасажирів на автобусних маршрутах загального користування та на послуги міського електричного транспорту КП СМР «Електроавтотранс». </t>
  </si>
  <si>
    <t xml:space="preserve">У 2015 році за ініціативою студентських колективів навчальних закладів м. Суми та громадського обговорення у форматі круглого столу щодо забезпечення пільгового проїзду студентів денної форми навчання в комунальному електротранспорті м. Суми, дане питання було опрацьовано робочою групою відповідно до розпорядження міського голови від 13.02.2015 року № 34-Р «Про створення робочої групи з питань запровадження пільгового проїзду студентів в комунальному електротранспорті м. Суми». З метою соціальної підтримки молоді, на виконання статті 14 Закону України «Про освіту», керуючись статтею 25 Закону України «Про місцеве самоврядування в Україні», Сумською міською радою прийнято рішення від 19 серпня 2015 року № 4733-МР «Про Порядок надання пільгового проїзду студентам денної форми навчання вищих навчальних закладів І-ІV  рівнів акредитації та учням професійно–технічних навчальних закладів міста Суми у міському електротранспорті та відшкодування витрат, пов’язаних з наданням таких пільг». На сьогоднішній день у місті Суми функціонує десять закладів вищої освіти, з них чотири - ІІІ-ІV рівнів акредитації та шість – І-ІІ рівнів акредитації, в яких навчається близько 25,5 тисяч студентів, значна частина з них користується пільговим проїздом в міському електротранспорті. Враховуючи вищевикладене та з метою недопущення соціальної напруги серед студентської спільноти міста, оскільки дане питання було порушено самими студентами, вважаємо за доцільне в наступному році передбачити кошти в міському бюджеті для компенсації різниці в тарифах на надання  пільгового проїзду студентам денної форми навчання вищих навчальних закладів І-ІV  рівнів акредитації та учням професійно–технічних навчальних закладів міста Суми у міському електротранспорті.
</t>
  </si>
  <si>
    <t xml:space="preserve">До проекту міського бюджету 2019 року відповідно до наказу Міністерства освіти і науки України від 20.02.2002 №128 (зі змінами) «Про затвердження Нормативів наповнюваності груп дошкільних навчальних закладів (ясла-садків) компенсуючого типу, класів спеціальних загальноосвітніх (шкіл- інтернатів), груп продовженого дня і виховних груп загальноосвітніх навчальних закладів усіх типів та Порядку поділу класів на групи при вивченні окремих предметів у загальноосвітніх навчальних закладах» включено видатки поділу класів  на підгрупи при вивченні таких предметів: українська та англійська мови, трудове навчання, інформатика. </t>
  </si>
  <si>
    <t xml:space="preserve">Зробити у дворі будинку 38 по вулиці Г.Кондратьєва облаштоване футбольне поле з покриттям, огорожею, воротами. Також встановити турніки та інше спортивне знаряддя для спортивних вправ для підлітків. </t>
  </si>
  <si>
    <t>Поточний ремонт вулично-дорожньої мережі та прибудинкових доріг</t>
  </si>
  <si>
    <t xml:space="preserve">Відповідно до Положення про дольову участь співвласників у поточному, капітальному ремонтах (реконструкції, модернізації) в багатоквартирних житлових будинках м. Суми, затвердженого рішенням Сумської міської ради від 05.10.2016 №1162-МР (далі – Положення), на отримання фінансової підтримки з міського бюджету для проведення капітального ремонту будинку необхідно подати заяву до департаменту інфраструктури міста разом з відповідним пакетом документів, яка розглядається в порядку, визначеному даним Положенням. Пропозиції, розроблені співвласниками багатоквартирного будинку та ОСББ, ЖБК департамент інфраструктури міста Сумської міської ради передає для ранжування комісії з питань житлово-комунального господарства, благоустрою, енергозбереження, транспорту та зв’язку Сумської міської ради. Комісія оцінює пропозиції, проводить відбір, складає та погоджує список капітального ремонту багатоквартирних будинків з дольовою участю для подальшого впровадження в дію та передає на погодження постійній комісії з питань планування соціально-економічного розвитку, бюджету, фінансів, розвитку підприємництва, торгівлі та послуг, регуляторної політики Сумської міської ради. Після погодження двома постійними комісіями список надається на затвердження профільному заступнику міського голови та міському голові. Співфінансування капітального ремонту (реконструкції, модернізації) в багатоквартирних житлових будинках м. Суми проводиться в межах коштів, передбачених в міському бюджеті на виконання Комплексної цільової програми реформування і розвитку житлово-комунального господарства міста Суми.  На даний час в департаменті інфраструктури міста Сумської міської ради відсутня заява від правління ОСББ житлового будинку 51В по вул. Іллінська разом з відповідним пакетом документів на отримання фінансової підтримки з міського бюджету для проведення капітального ремонту ліфтів в 2019 році.
</t>
  </si>
  <si>
    <t xml:space="preserve">Кошти на реконструкцію контактної мережі в проекті міського бюджету на 2019 рік не передбачені. </t>
  </si>
  <si>
    <t>Ремонт невеликий шмат дороги з вул.Г.Кондратьєва до Еколого-натуралістичного відділу ОЦПО та РТМ (вул.Аерофлотська, 1).</t>
  </si>
  <si>
    <t xml:space="preserve">Дана пропозиція буде надана на розгляд постійній комісії з питань планування соціально-економічного розвитку, бюджету, фінансів, розвитку підприємництва, торгівлі та послуг, регуляторної політики Сумської міської ради. </t>
  </si>
  <si>
    <t xml:space="preserve">Дана пропозиція буде надана на розгляд постійній комісії з питань планування соціально-економічного розвитку, бюджету, фінансів, розвитку підприємництва, торгівлі та послуг, регуляторної політики Сумської міської ради. 
</t>
  </si>
  <si>
    <t>При формуванні титульних списків в 2019 році буде розглянута можливість виконання цих робіт.</t>
  </si>
  <si>
    <t xml:space="preserve">Інформація про результати електронних консультацій з громадськістю щодо проекту міського бюджету на 2019 рік та проекту Програми економічного і соціального розвитку м. Суми на 2019 рік та основних напрямів розвитку на 2020-2021 роки
</t>
  </si>
  <si>
    <t>Додаток до звіту</t>
  </si>
  <si>
    <t xml:space="preserve">Враховуючи положення законів України та постанов Уряду, державою визначено категорію громадян, яким надано право на пільговий проїзд. У місті Суми ці категорії осіб без обмежень використовують своє право на безкоштовний та пільговий проїзд за рахунок здійснення компенсаційних виплат підприємствам, що здійснюють пільгове перевезення. Компенсаційні виплати проводяться за рахунок коштів міського бюджету з урахуванням фактичних витрат підприємств, але в межах коштів, передбачених на такі цілі в міському бюджеті. Постановою Кабінету міністрів України від 14.03.2018 № 197  (далі – Постанова) затверджено порядок надання пільг у готівковій формі з оплати проїзду усіма видами транспорту загального користування на міських, приміських (крім залізничного та річкового транспорту) та міжміських маршрутах, відповідно до якого визначено рекомендований перелік осіб та кількість поїздок для надання пільг у готівковій формі. В переліку осіб, які мають право на пільговий проїзд, постановою не передбачено надання пільг готівкою з оплати проїзду особам з інвалідністю 3 групи, пенсіонерам за віком, дітям з інвалідністю до 6 років та особам, які їх супроводжують, а також військовослужбовцям, які стали інвалідами внаслідок бойових дій, при тому, що до нормативно-правових актів, які надають право на пільговий проїзд цим категоріям осіб, зміни не внесено. Враховуючи норми Постанови, розмір щомісячної готівкової виплати затверджується обласними державними адміністраціями. В свою чергу, Постановою передбачено право для органів місцевого самоврядування приймати рішення щодо збільшення кількості поїздок та розміру щомісячної готівкової виплати для окремих категорій осіб, які мають право на пільги з оплати проїзду усіма видами транспорту загального користування на міських, приміських та міжміських маршрутах. Запровадження механізму монетизації пільг із мінімальними нормами кількості поїздок та пільгових категорій є безпосереднім звуженням визначених державою прав та безпідставним визначенням пріоритетів для окремих категорій пільговиків, що позбавить соціального захисту окремі категорії громадян.      
</t>
  </si>
  <si>
    <t xml:space="preserve">Відділом транспорту, зв'язку та телекомунікаційних послуг проводиться робота з пошуку підприємств (інвесторів), що працюють у сфері електронних послуг та здійснюють  впровадження е-квитка і встановлення валідаторів у міського транспорті міста, в тому числі в приватному транспорті, без залучення коштів місцевого бюджету.  </t>
  </si>
  <si>
    <t xml:space="preserve">Відповідно до частини 1 статті 4 Закону України «Про оренду державного та комунального майна» цілісним майновим комплексом є господарський об’єкт із завершеним циклом виробництва продукції (робіт, послуг) з наданою йому земельною ділянкою, на якій він розміщений, автономними інженерними комунікаціями, системою енергопостачання.
Згідно з пунктом 3 Національного стандарту № 1 «Загальні засади оцінки майна і майнових прав», затвердженого Постановою Кабінету Міністрів України від 10.09.2003 р. № 1440, ЦМК – це об’єкти, сукупність активів яких дає змогу провадити певну господарську діяльність; ЦМК є підприємства, а також їхні структурні підрозділи (цехи, виробництва, дільниці тощо), які можуть бути виділені в установленому порядку в самостійні об’єкти з подальшим складанням відповідного балансу і можуть бути зареєстровані як самостійні суб’єкти господарської діяльності.
На сьогодні в оренду передані лише два цілісних майнових комплекси комунальної власності територіальної громади міста Суми, за які в міський бюджет надходить орендна плата, а саме:
- цілісний майновий комплекс кінотеатру «Дружба» по проспекту Шевченка, 20 в м. Суми, який перебуває в оренді у ТОВ кінотеатр «Дружба» з 01 грудня 2001 року, відповідно до договору оренди № ФМ/к-452. При укладанні договору оренди місячна орендна плата складала 1661,00 грн. За 17 років зміни до договору оренди вносилися 5 разів; станом на 01.12.2018 року розмір місячної орендної плати складає 35793,65 грн.;
- цілісний майновий комплекс по виробництву, транспортуванню тепла та електричної енергії у місті Суми, який перебуває в оренді  ТОВ «Сумитеплоенерго» з 01 вересня 2005 року відповідно до договору оренди  № УКМ-0047. При укладанні договору оренди місячна орендна плата складала 151189,24 грн. За 13 років розмір місячної орендної плати збільшувався та станом на 01.12.2018 року складає 901218,67 грн. 
Сумською міською радою прийнято рішення від 31 жовтня 2018 року № 4067-МР «Про проведення оцінки цілісного майнового комплексу по виробництву, транспортуванню тепла та електричної енергії у місті Суми, переданого в оренду ТОВ «Сумитеплоенерго»». Департаментом забезпечення ресурсних платежів Сумської міської ради здійснюються заходи щодо виконання цього рішення згідно з нормативно-правовими актами.
</t>
  </si>
  <si>
    <t xml:space="preserve">Відповідно до статті 1 Закону України «Про рекламу» соціальна реклама - інформація будь-якого виду, розповсюджена в будь-якій формі, яка спрямована на досягнення суспільно корисних цілей, популяризацію загальнолюдських цінностей і розповсюдження якої не має на меті отримання прибутку. Відповідно ж до статті 12 зазначеного Закону рекламодавцем соціальної реклами може бути будь-яка особа. Згідно з пунктом 9.1. розділу 9 рішення виконавчого комітету Сумської міської ради від 12.01.2016 № 11 «Про внесення змін до рішення виконавчого комітету Сумської міської ради від 17.12.2013 «Про затвердження Правил розміщення зовнішньої реклами на території міста Суми» вирішення питання щодо розміщення соціальної реклами на встановлених у м. Суми рекламних засобах проводиться на підставі рішення виконавчого органу ради. Пропозиції щодо кількості місць, тем (змісту), макетів соціальної реклами, а також періоду її розміщення замовники соціальної реклами подають на розгляд виконавчого органу ради. Управління архітектури та містобудування Сумської міської ради (далі - Управління) готує проекти рішень виконавчого комітету щодо розміщення соціальної реклами у місті Суми на спеціальних конструкціях, інші повноваження стосовно соціальної реклами (визначення відповідності макетів поняттю «соціальної реклами», погодження макетів, розміщення чи сприяння у розміщенні та ін.) до Управління відповідно до функцій та завдань Положення про управління архітектури та містобудування Сумської міської ради, затвердженого рішенням Сумської міської ради від 27.04.2016 № 662-МР (зі змінами), не входять. Враховуючи зазначене, Управління здійснює замовлення виготовлення плакатів соціальної реклами відповідно до прийнятих рішень виконавчого комітету. 
</t>
  </si>
  <si>
    <t xml:space="preserve">Здійснення реконструкції площі Незалежності можливе за умови проведення відповідного конкурсу, який на теперішній час не було оголошено. За інформацією управління архітектури та містобудування реконструкція площі Незалежності не входить до пріоритетних  завдань, які намічені управлінням на наступний рік. З метою визначення актуальності ініційованої пропозиції, заявник має змогу вивчити громадську думку через систему електронних петицій.
</t>
  </si>
  <si>
    <t xml:space="preserve">Дане питання потребує додаткового опрацювання департаментом інфраструктури міста. </t>
  </si>
  <si>
    <t>Пропозиція  врахована</t>
  </si>
  <si>
    <t xml:space="preserve">Дане питання буде опрацюване департаментом інфраструктури міста. </t>
  </si>
  <si>
    <t xml:space="preserve">Компенсація вартості проїзду для необов'язкових пільгових категорій </t>
  </si>
  <si>
    <t>Не передбачати кошти для компенсації віртості проїзду для необов'язкових пільгових категорій (для прикладу, 50% для школярів чи студентів).</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</si>
</sst>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04"/>
      <scheme val="minor"/>
    </font>
    <font>
      <b/>
      <sz val="16"/>
      <color theme="1"/>
      <name val="Times New Roman"/>
      <family val="1"/>
      <charset val="204"/>
    </font>
    <font>
      <sz val="16"/>
      <color theme="1"/>
      <name val="Times New Roman"/>
      <family val="1"/>
      <charset val="204"/>
    </font>
    <font>
      <b/>
      <sz val="12"/>
      <color indexed="8"/>
      <name val="Times New Roman"/>
      <family val="1"/>
      <charset val="204"/>
    </font>
    <font>
      <sz val="14"/>
      <color theme="1"/>
      <name val="Calibri"/>
      <family val="2"/>
      <charset val="204"/>
      <scheme val="minor"/>
    </font>
    <font>
      <sz val="12"/>
      <color theme="1"/>
      <name val="Calibri"/>
      <family val="2"/>
      <charset val="204"/>
      <scheme val="minor"/>
    </font>
    <font>
      <b/>
      <sz val="14"/>
      <color theme="1"/>
      <name val="Calibri"/>
      <family val="2"/>
      <charset val="204"/>
      <scheme val="minor"/>
    </font>
    <font>
      <b/>
      <sz val="14"/>
      <color indexed="8"/>
      <name val="Times New Roman"/>
      <family val="1"/>
      <charset val="204"/>
    </font>
    <font>
      <sz val="14"/>
      <color indexed="8"/>
      <name val="Times New Roman"/>
      <family val="1"/>
      <charset val="204"/>
    </font>
    <font>
      <b/>
      <sz val="20"/>
      <color theme="1"/>
      <name val="Times New Roman"/>
      <family val="1"/>
      <charset val="204"/>
    </font>
    <font>
      <sz val="16"/>
      <color theme="1"/>
      <name val="Calibri"/>
      <family val="2"/>
      <charset val="204"/>
      <scheme val="minor"/>
    </font>
    <font>
      <b/>
      <sz val="16"/>
      <color indexed="8"/>
      <name val="Times New Roman"/>
      <family val="1"/>
      <charset val="204"/>
    </font>
    <font>
      <sz val="13.5"/>
      <color indexed="8"/>
      <name val="Times New Roman"/>
      <family val="1"/>
      <charset val="204"/>
    </font>
  </fonts>
  <fills count="4">
    <fill>
      <patternFill patternType="none"/>
    </fill>
    <fill>
      <patternFill patternType="gray125"/>
    </fill>
    <fill>
      <patternFill patternType="solid">
        <fgColor theme="5" tint="0.39997558519241921"/>
        <bgColor indexed="64"/>
      </patternFill>
    </fill>
    <fill>
      <patternFill patternType="solid">
        <fgColor rgb="FF00B0F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93">
    <xf numFmtId="0" fontId="0" fillId="0" borderId="0" xfId="0"/>
    <xf numFmtId="0" fontId="5" fillId="0" borderId="0" xfId="0" applyFont="1"/>
    <xf numFmtId="0" fontId="4" fillId="0" borderId="0" xfId="0" applyFont="1"/>
    <xf numFmtId="0" fontId="7" fillId="3" borderId="2" xfId="0" applyFont="1" applyFill="1" applyBorder="1" applyAlignment="1">
      <alignment horizontal="left" vertical="top" wrapText="1"/>
    </xf>
    <xf numFmtId="0" fontId="7" fillId="3" borderId="2" xfId="0" applyFont="1" applyFill="1" applyBorder="1" applyAlignment="1">
      <alignment horizontal="center" vertical="top" wrapText="1"/>
    </xf>
    <xf numFmtId="0" fontId="8" fillId="0" borderId="2" xfId="0" applyFont="1" applyFill="1" applyBorder="1" applyAlignment="1">
      <alignment vertical="top" wrapText="1"/>
    </xf>
    <xf numFmtId="0" fontId="8" fillId="0" borderId="2" xfId="0" applyFont="1" applyFill="1" applyBorder="1" applyAlignment="1">
      <alignment horizontal="center" vertical="top" wrapText="1"/>
    </xf>
    <xf numFmtId="0" fontId="4" fillId="0" borderId="0" xfId="0" applyFont="1" applyFill="1"/>
    <xf numFmtId="0" fontId="7" fillId="3" borderId="2" xfId="0" applyFont="1" applyFill="1" applyBorder="1" applyAlignment="1">
      <alignment vertical="top" wrapText="1"/>
    </xf>
    <xf numFmtId="0" fontId="7" fillId="3" borderId="2" xfId="0" applyFont="1" applyFill="1" applyBorder="1" applyAlignment="1">
      <alignment horizontal="center" vertical="center" wrapText="1"/>
    </xf>
    <xf numFmtId="0" fontId="8" fillId="0" borderId="2" xfId="0" applyFont="1" applyFill="1" applyBorder="1" applyAlignment="1">
      <alignment horizontal="justify" vertical="top" wrapText="1"/>
    </xf>
    <xf numFmtId="0" fontId="8" fillId="3" borderId="2" xfId="0" applyFont="1" applyFill="1" applyBorder="1" applyAlignment="1">
      <alignment horizontal="justify" vertical="top" wrapText="1"/>
    </xf>
    <xf numFmtId="0" fontId="8" fillId="0" borderId="1" xfId="0" applyFont="1" applyFill="1" applyBorder="1" applyAlignment="1">
      <alignment horizontal="justify" vertical="top" wrapText="1"/>
    </xf>
    <xf numFmtId="0" fontId="7" fillId="3" borderId="2" xfId="0" applyFont="1" applyFill="1" applyBorder="1" applyAlignment="1">
      <alignment horizontal="justify" vertical="top" wrapText="1"/>
    </xf>
    <xf numFmtId="0" fontId="6" fillId="0" borderId="0" xfId="0" applyFont="1" applyFill="1"/>
    <xf numFmtId="0" fontId="7" fillId="0" borderId="3" xfId="0" applyFont="1" applyFill="1" applyBorder="1" applyAlignment="1">
      <alignment horizontal="center" vertical="top" wrapText="1"/>
    </xf>
    <xf numFmtId="3" fontId="7" fillId="0" borderId="3" xfId="0" applyNumberFormat="1" applyFont="1" applyBorder="1" applyAlignment="1">
      <alignment horizontal="center" vertical="top" wrapText="1"/>
    </xf>
    <xf numFmtId="49" fontId="7" fillId="3" borderId="2" xfId="0" applyNumberFormat="1" applyFont="1" applyFill="1" applyBorder="1" applyAlignment="1">
      <alignment vertical="top" wrapText="1"/>
    </xf>
    <xf numFmtId="3" fontId="7" fillId="3" borderId="2" xfId="0" applyNumberFormat="1" applyFont="1" applyFill="1" applyBorder="1" applyAlignment="1">
      <alignment horizontal="center" vertical="center" wrapText="1"/>
    </xf>
    <xf numFmtId="49" fontId="8" fillId="0" borderId="2" xfId="0" applyNumberFormat="1" applyFont="1" applyFill="1" applyBorder="1" applyAlignment="1">
      <alignment vertical="top" wrapText="1"/>
    </xf>
    <xf numFmtId="3" fontId="8" fillId="0" borderId="1" xfId="0" applyNumberFormat="1" applyFont="1" applyFill="1" applyBorder="1" applyAlignment="1">
      <alignment horizontal="center" vertical="center" wrapText="1"/>
    </xf>
    <xf numFmtId="0" fontId="6" fillId="0" borderId="0" xfId="0" applyFont="1"/>
    <xf numFmtId="49" fontId="8" fillId="0" borderId="1" xfId="0" applyNumberFormat="1" applyFont="1" applyFill="1" applyBorder="1" applyAlignment="1">
      <alignment vertical="top" wrapText="1"/>
    </xf>
    <xf numFmtId="49" fontId="8" fillId="0" borderId="2" xfId="0" applyNumberFormat="1" applyFont="1" applyFill="1" applyBorder="1" applyAlignment="1">
      <alignment horizontal="center" vertical="top" wrapText="1"/>
    </xf>
    <xf numFmtId="3" fontId="7" fillId="0" borderId="2" xfId="0" applyNumberFormat="1" applyFont="1" applyBorder="1" applyAlignment="1">
      <alignment horizontal="center" vertical="top" wrapText="1"/>
    </xf>
    <xf numFmtId="3" fontId="8" fillId="0" borderId="2" xfId="0" applyNumberFormat="1" applyFont="1" applyFill="1" applyBorder="1" applyAlignment="1">
      <alignment horizontal="center" vertical="top" wrapText="1"/>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center" vertical="center" textRotation="90" wrapText="1"/>
    </xf>
    <xf numFmtId="0" fontId="3" fillId="0" borderId="12" xfId="0" applyFont="1" applyBorder="1" applyAlignment="1">
      <alignment horizontal="center" vertical="center" wrapText="1"/>
    </xf>
    <xf numFmtId="49" fontId="8" fillId="0" borderId="1" xfId="0" applyNumberFormat="1" applyFont="1" applyFill="1" applyBorder="1" applyAlignment="1">
      <alignment horizontal="center" vertical="top" wrapText="1"/>
    </xf>
    <xf numFmtId="3" fontId="7" fillId="0" borderId="3" xfId="0" applyNumberFormat="1" applyFont="1" applyFill="1" applyBorder="1" applyAlignment="1">
      <alignment horizontal="center" vertical="center" wrapText="1"/>
    </xf>
    <xf numFmtId="49" fontId="7" fillId="0" borderId="3" xfId="0" applyNumberFormat="1" applyFont="1" applyFill="1" applyBorder="1" applyAlignment="1">
      <alignment vertical="top" wrapText="1"/>
    </xf>
    <xf numFmtId="0" fontId="7" fillId="0" borderId="4" xfId="0" applyFont="1" applyBorder="1" applyAlignment="1">
      <alignment horizontal="center" vertical="top" wrapText="1"/>
    </xf>
    <xf numFmtId="0" fontId="7" fillId="3" borderId="5" xfId="0" applyFont="1" applyFill="1" applyBorder="1" applyAlignment="1">
      <alignment horizontal="center" vertical="top" wrapText="1"/>
    </xf>
    <xf numFmtId="0" fontId="7" fillId="3" borderId="6" xfId="0" applyFont="1" applyFill="1" applyBorder="1" applyAlignment="1">
      <alignment horizontal="center" vertical="top" wrapText="1"/>
    </xf>
    <xf numFmtId="49" fontId="8" fillId="0" borderId="5" xfId="0" applyNumberFormat="1" applyFont="1" applyFill="1" applyBorder="1" applyAlignment="1">
      <alignment horizontal="center" vertical="top" wrapText="1"/>
    </xf>
    <xf numFmtId="0" fontId="8" fillId="0" borderId="6" xfId="0" applyFont="1" applyFill="1" applyBorder="1" applyAlignment="1">
      <alignment horizontal="justify" vertical="top" wrapText="1"/>
    </xf>
    <xf numFmtId="49" fontId="7" fillId="3" borderId="5" xfId="0" applyNumberFormat="1" applyFont="1" applyFill="1" applyBorder="1" applyAlignment="1">
      <alignment horizontal="center" vertical="top" wrapText="1"/>
    </xf>
    <xf numFmtId="0" fontId="8" fillId="3" borderId="6" xfId="0" applyFont="1" applyFill="1" applyBorder="1" applyAlignment="1">
      <alignment horizontal="justify" vertical="top" wrapText="1"/>
    </xf>
    <xf numFmtId="0" fontId="7" fillId="3" borderId="6" xfId="0" applyFont="1" applyFill="1" applyBorder="1" applyAlignment="1">
      <alignment horizontal="justify" vertical="top" wrapText="1"/>
    </xf>
    <xf numFmtId="0" fontId="8" fillId="0" borderId="7" xfId="0" applyFont="1" applyFill="1" applyBorder="1" applyAlignment="1">
      <alignment horizontal="justify" vertical="top" wrapText="1"/>
    </xf>
    <xf numFmtId="49" fontId="8" fillId="0" borderId="5" xfId="0" applyNumberFormat="1" applyFont="1" applyBorder="1" applyAlignment="1">
      <alignment horizontal="center" vertical="top" wrapText="1"/>
    </xf>
    <xf numFmtId="49" fontId="8" fillId="0" borderId="8" xfId="0" applyNumberFormat="1" applyFont="1" applyFill="1" applyBorder="1" applyAlignment="1">
      <alignment horizontal="center" vertical="top" wrapText="1"/>
    </xf>
    <xf numFmtId="49" fontId="7" fillId="0" borderId="4" xfId="0" applyNumberFormat="1" applyFont="1" applyBorder="1" applyAlignment="1">
      <alignment horizontal="center" vertical="top" wrapText="1"/>
    </xf>
    <xf numFmtId="49" fontId="7" fillId="3" borderId="5" xfId="0" applyNumberFormat="1" applyFont="1" applyFill="1" applyBorder="1" applyAlignment="1">
      <alignment horizontal="center" vertical="center" wrapText="1"/>
    </xf>
    <xf numFmtId="0" fontId="4" fillId="3" borderId="6" xfId="0" applyFont="1" applyFill="1" applyBorder="1"/>
    <xf numFmtId="49" fontId="8" fillId="0" borderId="6" xfId="0" applyNumberFormat="1" applyFont="1" applyFill="1" applyBorder="1" applyAlignment="1">
      <alignment vertical="top" wrapText="1"/>
    </xf>
    <xf numFmtId="49" fontId="7" fillId="0" borderId="4" xfId="0" applyNumberFormat="1" applyFont="1" applyFill="1" applyBorder="1" applyAlignment="1">
      <alignment horizontal="left" vertical="center" wrapText="1"/>
    </xf>
    <xf numFmtId="0" fontId="4" fillId="0" borderId="9" xfId="0" applyFont="1" applyFill="1" applyBorder="1"/>
    <xf numFmtId="49" fontId="8" fillId="0" borderId="5" xfId="0" applyNumberFormat="1" applyFont="1" applyBorder="1" applyAlignment="1">
      <alignment horizontal="right" vertical="top" wrapText="1"/>
    </xf>
    <xf numFmtId="49" fontId="7" fillId="0" borderId="5" xfId="0" applyNumberFormat="1" applyFont="1" applyBorder="1" applyAlignment="1">
      <alignment horizontal="center" vertical="top" wrapText="1"/>
    </xf>
    <xf numFmtId="49" fontId="8" fillId="0" borderId="7" xfId="0" applyNumberFormat="1" applyFont="1" applyFill="1" applyBorder="1" applyAlignment="1">
      <alignment vertical="top" wrapText="1"/>
    </xf>
    <xf numFmtId="3" fontId="8" fillId="0" borderId="1" xfId="0" applyNumberFormat="1" applyFont="1" applyFill="1" applyBorder="1" applyAlignment="1">
      <alignment horizontal="center" vertical="top" wrapText="1"/>
    </xf>
    <xf numFmtId="0" fontId="8" fillId="0" borderId="2" xfId="0" applyFont="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10" fillId="0" borderId="10" xfId="0" applyFont="1" applyBorder="1"/>
    <xf numFmtId="49" fontId="11" fillId="0" borderId="11" xfId="0" applyNumberFormat="1" applyFont="1" applyFill="1" applyBorder="1" applyAlignment="1">
      <alignment vertical="top" wrapText="1"/>
    </xf>
    <xf numFmtId="0" fontId="10" fillId="0" borderId="11" xfId="0" applyFont="1" applyBorder="1"/>
    <xf numFmtId="0" fontId="10" fillId="0" borderId="12" xfId="0" applyFont="1" applyBorder="1"/>
    <xf numFmtId="0" fontId="10" fillId="0" borderId="0" xfId="0" applyFont="1"/>
    <xf numFmtId="1" fontId="1" fillId="0" borderId="11" xfId="0" applyNumberFormat="1" applyFont="1" applyBorder="1" applyAlignment="1">
      <alignment horizontal="center"/>
    </xf>
    <xf numFmtId="0" fontId="7" fillId="0" borderId="3" xfId="0" applyFont="1" applyBorder="1" applyAlignment="1">
      <alignment horizontal="center" vertical="top" wrapText="1"/>
    </xf>
    <xf numFmtId="49" fontId="7" fillId="0" borderId="2" xfId="0" applyNumberFormat="1" applyFont="1" applyBorder="1" applyAlignment="1">
      <alignment horizontal="center" vertical="top" wrapText="1"/>
    </xf>
    <xf numFmtId="49" fontId="7" fillId="0" borderId="3" xfId="0" applyNumberFormat="1" applyFont="1" applyBorder="1" applyAlignment="1">
      <alignment horizontal="center" vertical="top" wrapText="1"/>
    </xf>
    <xf numFmtId="49" fontId="8" fillId="0" borderId="2" xfId="0" applyNumberFormat="1" applyFont="1" applyFill="1" applyBorder="1" applyAlignment="1">
      <alignment horizontal="left" vertical="top" wrapText="1"/>
    </xf>
    <xf numFmtId="0" fontId="8" fillId="0" borderId="6" xfId="0" applyFont="1" applyFill="1" applyBorder="1" applyAlignment="1">
      <alignment horizontal="left" vertical="top" wrapText="1"/>
    </xf>
    <xf numFmtId="3" fontId="7" fillId="0" borderId="2" xfId="0" applyNumberFormat="1" applyFont="1" applyFill="1" applyBorder="1" applyAlignment="1">
      <alignment horizontal="center" vertical="top" wrapText="1"/>
    </xf>
    <xf numFmtId="0" fontId="2" fillId="0" borderId="0" xfId="0" applyFont="1"/>
    <xf numFmtId="0" fontId="12" fillId="0" borderId="1" xfId="0" applyFont="1" applyFill="1" applyBorder="1" applyAlignment="1">
      <alignment horizontal="justify" vertical="top" wrapText="1"/>
    </xf>
    <xf numFmtId="0" fontId="12" fillId="0" borderId="2" xfId="0" applyFont="1" applyFill="1" applyBorder="1" applyAlignment="1">
      <alignment horizontal="justify" vertical="top" wrapText="1"/>
    </xf>
    <xf numFmtId="0" fontId="9" fillId="0" borderId="0" xfId="0" applyFont="1" applyAlignment="1">
      <alignment horizontal="center" wrapText="1"/>
    </xf>
    <xf numFmtId="0" fontId="9" fillId="0" borderId="0" xfId="0" applyFont="1" applyAlignment="1">
      <alignment horizontal="center"/>
    </xf>
    <xf numFmtId="49" fontId="7" fillId="0" borderId="2" xfId="0" applyNumberFormat="1" applyFont="1" applyBorder="1" applyAlignment="1">
      <alignment horizontal="center" vertical="top" wrapText="1"/>
    </xf>
    <xf numFmtId="49" fontId="7" fillId="0" borderId="6" xfId="0" applyNumberFormat="1" applyFont="1" applyBorder="1" applyAlignment="1">
      <alignment horizontal="center" vertical="top" wrapText="1"/>
    </xf>
    <xf numFmtId="49" fontId="7" fillId="2" borderId="10" xfId="0" applyNumberFormat="1" applyFont="1" applyFill="1" applyBorder="1" applyAlignment="1">
      <alignment horizontal="center" vertical="top" wrapText="1"/>
    </xf>
    <xf numFmtId="49" fontId="7" fillId="2" borderId="11" xfId="0" applyNumberFormat="1" applyFont="1" applyFill="1" applyBorder="1" applyAlignment="1">
      <alignment horizontal="center" vertical="top" wrapText="1"/>
    </xf>
    <xf numFmtId="49" fontId="7" fillId="2" borderId="12" xfId="0" applyNumberFormat="1" applyFont="1" applyFill="1" applyBorder="1" applyAlignment="1">
      <alignment horizontal="center" vertical="top" wrapText="1"/>
    </xf>
    <xf numFmtId="49" fontId="7" fillId="0" borderId="3" xfId="0" applyNumberFormat="1" applyFont="1" applyBorder="1" applyAlignment="1">
      <alignment horizontal="center" vertical="top" wrapText="1"/>
    </xf>
    <xf numFmtId="49" fontId="7" fillId="0" borderId="9" xfId="0" applyNumberFormat="1" applyFont="1" applyBorder="1" applyAlignment="1">
      <alignment horizontal="center" vertical="top" wrapText="1"/>
    </xf>
    <xf numFmtId="49" fontId="8" fillId="0" borderId="2" xfId="0" applyNumberFormat="1" applyFont="1" applyFill="1" applyBorder="1" applyAlignment="1">
      <alignment horizontal="left" vertical="top" wrapText="1"/>
    </xf>
    <xf numFmtId="0" fontId="8" fillId="0" borderId="6" xfId="0" applyFont="1" applyFill="1" applyBorder="1" applyAlignment="1">
      <alignment horizontal="left" vertical="top" wrapText="1"/>
    </xf>
    <xf numFmtId="49" fontId="7" fillId="2" borderId="5" xfId="0" applyNumberFormat="1" applyFont="1" applyFill="1" applyBorder="1" applyAlignment="1">
      <alignment horizontal="center" vertical="top" wrapText="1"/>
    </xf>
    <xf numFmtId="49" fontId="7" fillId="2" borderId="2" xfId="0" applyNumberFormat="1" applyFont="1" applyFill="1" applyBorder="1" applyAlignment="1">
      <alignment horizontal="center" vertical="top" wrapText="1"/>
    </xf>
    <xf numFmtId="49" fontId="7" fillId="2" borderId="6" xfId="0" applyNumberFormat="1" applyFont="1" applyFill="1" applyBorder="1" applyAlignment="1">
      <alignment horizontal="center" vertical="top" wrapText="1"/>
    </xf>
    <xf numFmtId="0" fontId="8" fillId="3" borderId="2" xfId="0" applyFont="1" applyFill="1" applyBorder="1" applyAlignment="1">
      <alignment horizontal="center" vertical="top" wrapText="1"/>
    </xf>
    <xf numFmtId="0" fontId="8" fillId="3" borderId="6" xfId="0" applyFont="1" applyFill="1" applyBorder="1" applyAlignment="1">
      <alignment horizontal="center" vertical="top" wrapText="1"/>
    </xf>
    <xf numFmtId="0" fontId="7" fillId="0" borderId="3" xfId="0" applyFont="1" applyBorder="1" applyAlignment="1">
      <alignment horizontal="center" vertical="top" wrapText="1"/>
    </xf>
    <xf numFmtId="0" fontId="7" fillId="0" borderId="9" xfId="0" applyFont="1" applyBorder="1" applyAlignment="1">
      <alignment horizontal="center" vertical="top" wrapText="1"/>
    </xf>
    <xf numFmtId="0" fontId="7" fillId="2" borderId="10" xfId="0" applyFont="1" applyFill="1" applyBorder="1" applyAlignment="1">
      <alignment horizontal="center" vertical="top" wrapText="1"/>
    </xf>
    <xf numFmtId="0" fontId="7" fillId="2" borderId="11" xfId="0" applyFont="1" applyFill="1" applyBorder="1" applyAlignment="1">
      <alignment horizontal="center" vertical="top" wrapText="1"/>
    </xf>
    <xf numFmtId="0" fontId="7" fillId="2" borderId="12"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95"/>
  <sheetViews>
    <sheetView tabSelected="1" topLeftCell="A66" zoomScale="75" zoomScaleNormal="75" workbookViewId="0">
      <selection activeCell="B71" sqref="B71"/>
    </sheetView>
  </sheetViews>
  <sheetFormatPr defaultRowHeight="15.75" x14ac:dyDescent="0.25"/>
  <cols>
    <col min="1" max="1" width="7.140625" style="1" customWidth="1"/>
    <col min="2" max="2" width="56" style="1" customWidth="1"/>
    <col min="3" max="3" width="9.85546875" style="1" customWidth="1"/>
    <col min="4" max="4" width="134.140625" style="1" customWidth="1"/>
    <col min="5" max="5" width="30.140625" style="1" customWidth="1"/>
    <col min="6" max="16384" width="9.140625" style="1"/>
  </cols>
  <sheetData>
    <row r="1" spans="1:5" ht="20.25" x14ac:dyDescent="0.3">
      <c r="E1" s="69" t="s">
        <v>158</v>
      </c>
    </row>
    <row r="3" spans="1:5" ht="84.75" customHeight="1" x14ac:dyDescent="0.35">
      <c r="A3" s="72" t="s">
        <v>157</v>
      </c>
      <c r="B3" s="72"/>
      <c r="C3" s="72"/>
      <c r="D3" s="72"/>
      <c r="E3" s="72"/>
    </row>
    <row r="4" spans="1:5" ht="25.5" x14ac:dyDescent="0.35">
      <c r="A4" s="73"/>
      <c r="B4" s="73"/>
      <c r="C4" s="73"/>
      <c r="D4" s="73"/>
      <c r="E4" s="73"/>
    </row>
    <row r="5" spans="1:5" ht="16.5" thickBot="1" x14ac:dyDescent="0.3"/>
    <row r="6" spans="1:5" ht="63.75" customHeight="1" thickBot="1" x14ac:dyDescent="0.3">
      <c r="A6" s="26" t="s">
        <v>0</v>
      </c>
      <c r="B6" s="27" t="s">
        <v>9</v>
      </c>
      <c r="C6" s="28" t="s">
        <v>141</v>
      </c>
      <c r="D6" s="27" t="s">
        <v>10</v>
      </c>
      <c r="E6" s="29" t="s">
        <v>11</v>
      </c>
    </row>
    <row r="7" spans="1:5" ht="21.6" customHeight="1" thickBot="1" x14ac:dyDescent="0.3">
      <c r="A7" s="90" t="s">
        <v>140</v>
      </c>
      <c r="B7" s="91"/>
      <c r="C7" s="91"/>
      <c r="D7" s="91"/>
      <c r="E7" s="92"/>
    </row>
    <row r="8" spans="1:5" s="2" customFormat="1" ht="18.75" x14ac:dyDescent="0.3">
      <c r="A8" s="33"/>
      <c r="B8" s="63" t="s">
        <v>12</v>
      </c>
      <c r="C8" s="63">
        <f>C9+C15+C22+C24+C31+C40+C42</f>
        <v>28</v>
      </c>
      <c r="D8" s="88"/>
      <c r="E8" s="89"/>
    </row>
    <row r="9" spans="1:5" s="2" customFormat="1" ht="37.5" x14ac:dyDescent="0.3">
      <c r="A9" s="34">
        <v>1</v>
      </c>
      <c r="B9" s="3" t="s">
        <v>150</v>
      </c>
      <c r="C9" s="4">
        <f>SUM(C10:C14)</f>
        <v>5</v>
      </c>
      <c r="D9" s="4"/>
      <c r="E9" s="35"/>
    </row>
    <row r="10" spans="1:5" s="7" customFormat="1" ht="87" customHeight="1" x14ac:dyDescent="0.3">
      <c r="A10" s="36" t="s">
        <v>13</v>
      </c>
      <c r="B10" s="5" t="s">
        <v>153</v>
      </c>
      <c r="C10" s="6">
        <v>1</v>
      </c>
      <c r="D10" s="5" t="s">
        <v>154</v>
      </c>
      <c r="E10" s="67" t="s">
        <v>93</v>
      </c>
    </row>
    <row r="11" spans="1:5" s="7" customFormat="1" ht="60" customHeight="1" x14ac:dyDescent="0.3">
      <c r="A11" s="36" t="s">
        <v>24</v>
      </c>
      <c r="B11" s="5" t="s">
        <v>57</v>
      </c>
      <c r="C11" s="6">
        <v>1</v>
      </c>
      <c r="D11" s="5" t="s">
        <v>156</v>
      </c>
      <c r="E11" s="67" t="s">
        <v>93</v>
      </c>
    </row>
    <row r="12" spans="1:5" s="7" customFormat="1" ht="62.25" customHeight="1" x14ac:dyDescent="0.3">
      <c r="A12" s="36" t="s">
        <v>25</v>
      </c>
      <c r="B12" s="5" t="s">
        <v>128</v>
      </c>
      <c r="C12" s="6">
        <v>1</v>
      </c>
      <c r="D12" s="5" t="s">
        <v>156</v>
      </c>
      <c r="E12" s="67" t="s">
        <v>93</v>
      </c>
    </row>
    <row r="13" spans="1:5" s="7" customFormat="1" ht="72" customHeight="1" x14ac:dyDescent="0.3">
      <c r="A13" s="36" t="s">
        <v>26</v>
      </c>
      <c r="B13" s="5" t="s">
        <v>112</v>
      </c>
      <c r="C13" s="6">
        <v>1</v>
      </c>
      <c r="D13" s="5" t="s">
        <v>156</v>
      </c>
      <c r="E13" s="67" t="s">
        <v>93</v>
      </c>
    </row>
    <row r="14" spans="1:5" s="7" customFormat="1" ht="52.5" customHeight="1" x14ac:dyDescent="0.3">
      <c r="A14" s="36" t="s">
        <v>62</v>
      </c>
      <c r="B14" s="5" t="s">
        <v>56</v>
      </c>
      <c r="C14" s="6">
        <v>1</v>
      </c>
      <c r="D14" s="5" t="s">
        <v>156</v>
      </c>
      <c r="E14" s="67" t="s">
        <v>93</v>
      </c>
    </row>
    <row r="15" spans="1:5" s="2" customFormat="1" ht="37.5" x14ac:dyDescent="0.3">
      <c r="A15" s="34">
        <v>2</v>
      </c>
      <c r="B15" s="8" t="s">
        <v>142</v>
      </c>
      <c r="C15" s="4">
        <f>SUM(C16:C21)</f>
        <v>6</v>
      </c>
      <c r="D15" s="86"/>
      <c r="E15" s="87"/>
    </row>
    <row r="16" spans="1:5" s="7" customFormat="1" ht="104.25" customHeight="1" x14ac:dyDescent="0.3">
      <c r="A16" s="36" t="s">
        <v>15</v>
      </c>
      <c r="B16" s="5" t="s">
        <v>31</v>
      </c>
      <c r="C16" s="6">
        <v>1</v>
      </c>
      <c r="D16" s="5" t="s">
        <v>156</v>
      </c>
      <c r="E16" s="37" t="s">
        <v>95</v>
      </c>
    </row>
    <row r="17" spans="1:5" s="7" customFormat="1" ht="87" customHeight="1" x14ac:dyDescent="0.3">
      <c r="A17" s="36" t="s">
        <v>16</v>
      </c>
      <c r="B17" s="5" t="s">
        <v>43</v>
      </c>
      <c r="C17" s="6">
        <v>1</v>
      </c>
      <c r="D17" s="5" t="s">
        <v>154</v>
      </c>
      <c r="E17" s="37" t="s">
        <v>95</v>
      </c>
    </row>
    <row r="18" spans="1:5" s="7" customFormat="1" ht="107.25" customHeight="1" x14ac:dyDescent="0.3">
      <c r="A18" s="36" t="s">
        <v>45</v>
      </c>
      <c r="B18" s="5" t="s">
        <v>79</v>
      </c>
      <c r="C18" s="6">
        <v>1</v>
      </c>
      <c r="D18" s="5" t="s">
        <v>109</v>
      </c>
      <c r="E18" s="37" t="s">
        <v>96</v>
      </c>
    </row>
    <row r="19" spans="1:5" s="7" customFormat="1" ht="69" customHeight="1" x14ac:dyDescent="0.3">
      <c r="A19" s="36" t="s">
        <v>80</v>
      </c>
      <c r="B19" s="5" t="s">
        <v>81</v>
      </c>
      <c r="C19" s="6">
        <v>1</v>
      </c>
      <c r="D19" s="5" t="s">
        <v>129</v>
      </c>
      <c r="E19" s="37" t="s">
        <v>20</v>
      </c>
    </row>
    <row r="20" spans="1:5" s="7" customFormat="1" ht="90.75" customHeight="1" x14ac:dyDescent="0.3">
      <c r="A20" s="36" t="s">
        <v>85</v>
      </c>
      <c r="B20" s="5" t="s">
        <v>123</v>
      </c>
      <c r="C20" s="6">
        <v>1</v>
      </c>
      <c r="D20" s="5" t="s">
        <v>154</v>
      </c>
      <c r="E20" s="37" t="s">
        <v>95</v>
      </c>
    </row>
    <row r="21" spans="1:5" s="7" customFormat="1" ht="56.25" customHeight="1" x14ac:dyDescent="0.3">
      <c r="A21" s="36" t="s">
        <v>97</v>
      </c>
      <c r="B21" s="10" t="s">
        <v>117</v>
      </c>
      <c r="C21" s="6">
        <v>1</v>
      </c>
      <c r="D21" s="10" t="s">
        <v>164</v>
      </c>
      <c r="E21" s="37" t="s">
        <v>95</v>
      </c>
    </row>
    <row r="22" spans="1:5" s="2" customFormat="1" ht="18.75" x14ac:dyDescent="0.3">
      <c r="A22" s="34" t="s">
        <v>18</v>
      </c>
      <c r="B22" s="8" t="s">
        <v>94</v>
      </c>
      <c r="C22" s="4">
        <f>SUM(C23:C23)</f>
        <v>1</v>
      </c>
      <c r="D22" s="86"/>
      <c r="E22" s="87"/>
    </row>
    <row r="23" spans="1:5" s="7" customFormat="1" ht="379.5" customHeight="1" x14ac:dyDescent="0.3">
      <c r="A23" s="36" t="s">
        <v>53</v>
      </c>
      <c r="B23" s="5" t="s">
        <v>124</v>
      </c>
      <c r="C23" s="6">
        <v>1</v>
      </c>
      <c r="D23" s="10" t="s">
        <v>151</v>
      </c>
      <c r="E23" s="37" t="s">
        <v>95</v>
      </c>
    </row>
    <row r="24" spans="1:5" s="2" customFormat="1" ht="39" customHeight="1" x14ac:dyDescent="0.3">
      <c r="A24" s="38" t="s">
        <v>21</v>
      </c>
      <c r="B24" s="8" t="s">
        <v>19</v>
      </c>
      <c r="C24" s="4">
        <f>SUM(C25:C30)</f>
        <v>6</v>
      </c>
      <c r="D24" s="11"/>
      <c r="E24" s="39"/>
    </row>
    <row r="25" spans="1:5" s="7" customFormat="1" ht="72" customHeight="1" x14ac:dyDescent="0.3">
      <c r="A25" s="36" t="s">
        <v>39</v>
      </c>
      <c r="B25" s="10" t="s">
        <v>41</v>
      </c>
      <c r="C25" s="6">
        <v>1</v>
      </c>
      <c r="D25" s="10" t="s">
        <v>127</v>
      </c>
      <c r="E25" s="37" t="s">
        <v>17</v>
      </c>
    </row>
    <row r="26" spans="1:5" s="7" customFormat="1" ht="137.25" customHeight="1" x14ac:dyDescent="0.3">
      <c r="A26" s="36" t="s">
        <v>40</v>
      </c>
      <c r="B26" s="10" t="s">
        <v>55</v>
      </c>
      <c r="C26" s="6">
        <v>1</v>
      </c>
      <c r="D26" s="10" t="s">
        <v>111</v>
      </c>
      <c r="E26" s="37" t="s">
        <v>20</v>
      </c>
    </row>
    <row r="27" spans="1:5" s="7" customFormat="1" ht="94.5" customHeight="1" x14ac:dyDescent="0.3">
      <c r="A27" s="36" t="s">
        <v>70</v>
      </c>
      <c r="B27" s="10" t="s">
        <v>114</v>
      </c>
      <c r="C27" s="6">
        <v>1</v>
      </c>
      <c r="D27" s="10" t="s">
        <v>154</v>
      </c>
      <c r="E27" s="37" t="s">
        <v>95</v>
      </c>
    </row>
    <row r="28" spans="1:5" s="7" customFormat="1" ht="86.25" customHeight="1" x14ac:dyDescent="0.3">
      <c r="A28" s="36" t="s">
        <v>71</v>
      </c>
      <c r="B28" s="10" t="s">
        <v>115</v>
      </c>
      <c r="C28" s="6">
        <v>1</v>
      </c>
      <c r="D28" s="10" t="s">
        <v>156</v>
      </c>
      <c r="E28" s="37" t="s">
        <v>95</v>
      </c>
    </row>
    <row r="29" spans="1:5" s="7" customFormat="1" ht="96" customHeight="1" x14ac:dyDescent="0.3">
      <c r="A29" s="36" t="s">
        <v>72</v>
      </c>
      <c r="B29" s="10" t="s">
        <v>116</v>
      </c>
      <c r="C29" s="6">
        <v>1</v>
      </c>
      <c r="D29" s="10" t="s">
        <v>137</v>
      </c>
      <c r="E29" s="37" t="s">
        <v>17</v>
      </c>
    </row>
    <row r="30" spans="1:5" s="7" customFormat="1" ht="52.5" customHeight="1" x14ac:dyDescent="0.3">
      <c r="A30" s="36" t="s">
        <v>73</v>
      </c>
      <c r="B30" s="10" t="s">
        <v>5</v>
      </c>
      <c r="C30" s="6">
        <v>1</v>
      </c>
      <c r="D30" s="10" t="s">
        <v>164</v>
      </c>
      <c r="E30" s="37" t="s">
        <v>95</v>
      </c>
    </row>
    <row r="31" spans="1:5" s="2" customFormat="1" ht="24.75" customHeight="1" x14ac:dyDescent="0.3">
      <c r="A31" s="38" t="s">
        <v>32</v>
      </c>
      <c r="B31" s="8" t="s">
        <v>29</v>
      </c>
      <c r="C31" s="4">
        <f>SUM(C32:C39)</f>
        <v>8</v>
      </c>
      <c r="D31" s="11"/>
      <c r="E31" s="39"/>
    </row>
    <row r="32" spans="1:5" s="7" customFormat="1" ht="99" customHeight="1" x14ac:dyDescent="0.3">
      <c r="A32" s="36" t="s">
        <v>33</v>
      </c>
      <c r="B32" s="10" t="s">
        <v>30</v>
      </c>
      <c r="C32" s="6">
        <v>1</v>
      </c>
      <c r="D32" s="10" t="s">
        <v>156</v>
      </c>
      <c r="E32" s="37" t="s">
        <v>95</v>
      </c>
    </row>
    <row r="33" spans="1:5" s="7" customFormat="1" ht="93.75" customHeight="1" x14ac:dyDescent="0.3">
      <c r="A33" s="36" t="s">
        <v>34</v>
      </c>
      <c r="B33" s="10" t="s">
        <v>138</v>
      </c>
      <c r="C33" s="6">
        <v>1</v>
      </c>
      <c r="D33" s="10" t="s">
        <v>166</v>
      </c>
      <c r="E33" s="37" t="s">
        <v>95</v>
      </c>
    </row>
    <row r="34" spans="1:5" s="7" customFormat="1" ht="117" customHeight="1" x14ac:dyDescent="0.3">
      <c r="A34" s="36" t="s">
        <v>42</v>
      </c>
      <c r="B34" s="10" t="s">
        <v>98</v>
      </c>
      <c r="C34" s="6">
        <v>1</v>
      </c>
      <c r="D34" s="10" t="s">
        <v>156</v>
      </c>
      <c r="E34" s="37" t="s">
        <v>95</v>
      </c>
    </row>
    <row r="35" spans="1:5" s="7" customFormat="1" ht="95.25" customHeight="1" x14ac:dyDescent="0.3">
      <c r="A35" s="36" t="s">
        <v>58</v>
      </c>
      <c r="B35" s="10" t="s">
        <v>113</v>
      </c>
      <c r="C35" s="6">
        <v>1</v>
      </c>
      <c r="D35" s="10" t="s">
        <v>118</v>
      </c>
      <c r="E35" s="37" t="s">
        <v>96</v>
      </c>
    </row>
    <row r="36" spans="1:5" s="7" customFormat="1" ht="78" customHeight="1" x14ac:dyDescent="0.3">
      <c r="A36" s="36" t="s">
        <v>74</v>
      </c>
      <c r="B36" s="10" t="s">
        <v>99</v>
      </c>
      <c r="C36" s="6">
        <v>1</v>
      </c>
      <c r="D36" s="10" t="s">
        <v>156</v>
      </c>
      <c r="E36" s="37" t="s">
        <v>95</v>
      </c>
    </row>
    <row r="37" spans="1:5" s="7" customFormat="1" ht="90.75" customHeight="1" x14ac:dyDescent="0.3">
      <c r="A37" s="36" t="s">
        <v>75</v>
      </c>
      <c r="B37" s="10" t="s">
        <v>120</v>
      </c>
      <c r="C37" s="6">
        <v>1</v>
      </c>
      <c r="D37" s="10" t="s">
        <v>156</v>
      </c>
      <c r="E37" s="37" t="s">
        <v>95</v>
      </c>
    </row>
    <row r="38" spans="1:5" s="7" customFormat="1" ht="105.75" customHeight="1" x14ac:dyDescent="0.3">
      <c r="A38" s="36" t="s">
        <v>82</v>
      </c>
      <c r="B38" s="10" t="s">
        <v>83</v>
      </c>
      <c r="C38" s="6">
        <v>1</v>
      </c>
      <c r="D38" s="10" t="s">
        <v>121</v>
      </c>
      <c r="E38" s="37" t="s">
        <v>95</v>
      </c>
    </row>
    <row r="39" spans="1:5" s="7" customFormat="1" ht="69" customHeight="1" x14ac:dyDescent="0.3">
      <c r="A39" s="36" t="s">
        <v>84</v>
      </c>
      <c r="B39" s="10" t="s">
        <v>122</v>
      </c>
      <c r="C39" s="6">
        <v>1</v>
      </c>
      <c r="D39" s="10" t="s">
        <v>110</v>
      </c>
      <c r="E39" s="37" t="s">
        <v>95</v>
      </c>
    </row>
    <row r="40" spans="1:5" s="14" customFormat="1" ht="51" customHeight="1" x14ac:dyDescent="0.3">
      <c r="A40" s="38" t="s">
        <v>77</v>
      </c>
      <c r="B40" s="13" t="s">
        <v>125</v>
      </c>
      <c r="C40" s="4">
        <f>C41</f>
        <v>1</v>
      </c>
      <c r="D40" s="13"/>
      <c r="E40" s="40"/>
    </row>
    <row r="41" spans="1:5" s="7" customFormat="1" ht="62.25" customHeight="1" x14ac:dyDescent="0.3">
      <c r="A41" s="36" t="s">
        <v>47</v>
      </c>
      <c r="B41" s="10" t="s">
        <v>49</v>
      </c>
      <c r="C41" s="6">
        <v>1</v>
      </c>
      <c r="D41" s="10" t="s">
        <v>126</v>
      </c>
      <c r="E41" s="37" t="s">
        <v>96</v>
      </c>
    </row>
    <row r="42" spans="1:5" s="7" customFormat="1" ht="46.5" customHeight="1" x14ac:dyDescent="0.3">
      <c r="A42" s="38" t="s">
        <v>76</v>
      </c>
      <c r="B42" s="13" t="s">
        <v>130</v>
      </c>
      <c r="C42" s="4">
        <f>C43</f>
        <v>1</v>
      </c>
      <c r="D42" s="11"/>
      <c r="E42" s="39"/>
    </row>
    <row r="43" spans="1:5" s="7" customFormat="1" ht="80.25" customHeight="1" thickBot="1" x14ac:dyDescent="0.35">
      <c r="A43" s="43" t="s">
        <v>78</v>
      </c>
      <c r="B43" s="12" t="s">
        <v>119</v>
      </c>
      <c r="C43" s="56">
        <v>1</v>
      </c>
      <c r="D43" s="12" t="s">
        <v>154</v>
      </c>
      <c r="E43" s="41" t="s">
        <v>95</v>
      </c>
    </row>
    <row r="44" spans="1:5" s="2" customFormat="1" ht="20.45" customHeight="1" thickBot="1" x14ac:dyDescent="0.35">
      <c r="A44" s="90" t="s">
        <v>22</v>
      </c>
      <c r="B44" s="91"/>
      <c r="C44" s="91"/>
      <c r="D44" s="91"/>
      <c r="E44" s="92"/>
    </row>
    <row r="45" spans="1:5" s="2" customFormat="1" ht="18.75" x14ac:dyDescent="0.3">
      <c r="A45" s="33"/>
      <c r="B45" s="63" t="s">
        <v>12</v>
      </c>
      <c r="C45" s="15">
        <f>C46+C48+C53+C56+C50</f>
        <v>7</v>
      </c>
      <c r="D45" s="88"/>
      <c r="E45" s="89"/>
    </row>
    <row r="46" spans="1:5" s="2" customFormat="1" ht="18.600000000000001" customHeight="1" x14ac:dyDescent="0.3">
      <c r="A46" s="34">
        <v>1</v>
      </c>
      <c r="B46" s="8" t="s">
        <v>23</v>
      </c>
      <c r="C46" s="9">
        <f>SUM(C47:C47)</f>
        <v>1</v>
      </c>
      <c r="D46" s="86"/>
      <c r="E46" s="87"/>
    </row>
    <row r="47" spans="1:5" s="7" customFormat="1" ht="64.150000000000006" customHeight="1" x14ac:dyDescent="0.3">
      <c r="A47" s="36" t="s">
        <v>13</v>
      </c>
      <c r="B47" s="10" t="s">
        <v>35</v>
      </c>
      <c r="C47" s="6">
        <v>1</v>
      </c>
      <c r="D47" s="10" t="s">
        <v>36</v>
      </c>
      <c r="E47" s="37" t="s">
        <v>17</v>
      </c>
    </row>
    <row r="48" spans="1:5" s="2" customFormat="1" ht="18.75" x14ac:dyDescent="0.3">
      <c r="A48" s="38" t="s">
        <v>14</v>
      </c>
      <c r="B48" s="8" t="s">
        <v>100</v>
      </c>
      <c r="C48" s="4">
        <f>C49</f>
        <v>1</v>
      </c>
      <c r="D48" s="86"/>
      <c r="E48" s="87"/>
    </row>
    <row r="49" spans="1:5" s="7" customFormat="1" ht="48.75" customHeight="1" x14ac:dyDescent="0.3">
      <c r="A49" s="36" t="s">
        <v>15</v>
      </c>
      <c r="B49" s="10" t="s">
        <v>37</v>
      </c>
      <c r="C49" s="6">
        <v>1</v>
      </c>
      <c r="D49" s="10" t="s">
        <v>38</v>
      </c>
      <c r="E49" s="37" t="s">
        <v>17</v>
      </c>
    </row>
    <row r="50" spans="1:5" s="21" customFormat="1" ht="30" customHeight="1" x14ac:dyDescent="0.3">
      <c r="A50" s="38" t="s">
        <v>18</v>
      </c>
      <c r="B50" s="13" t="s">
        <v>101</v>
      </c>
      <c r="C50" s="9">
        <f>C51+C52</f>
        <v>2</v>
      </c>
      <c r="D50" s="13"/>
      <c r="E50" s="40"/>
    </row>
    <row r="51" spans="1:5" s="2" customFormat="1" ht="92.25" customHeight="1" x14ac:dyDescent="0.3">
      <c r="A51" s="42" t="s">
        <v>53</v>
      </c>
      <c r="B51" s="10" t="s">
        <v>46</v>
      </c>
      <c r="C51" s="54">
        <v>1</v>
      </c>
      <c r="D51" s="10" t="s">
        <v>152</v>
      </c>
      <c r="E51" s="37" t="s">
        <v>20</v>
      </c>
    </row>
    <row r="52" spans="1:5" s="7" customFormat="1" ht="102.75" customHeight="1" x14ac:dyDescent="0.3">
      <c r="A52" s="42" t="s">
        <v>54</v>
      </c>
      <c r="B52" s="10" t="s">
        <v>6</v>
      </c>
      <c r="C52" s="6">
        <v>1</v>
      </c>
      <c r="D52" s="10" t="s">
        <v>163</v>
      </c>
      <c r="E52" s="37" t="s">
        <v>20</v>
      </c>
    </row>
    <row r="53" spans="1:5" s="14" customFormat="1" ht="26.25" customHeight="1" x14ac:dyDescent="0.3">
      <c r="A53" s="38" t="s">
        <v>21</v>
      </c>
      <c r="B53" s="13" t="s">
        <v>52</v>
      </c>
      <c r="C53" s="4">
        <f>C54+C55</f>
        <v>2</v>
      </c>
      <c r="D53" s="13"/>
      <c r="E53" s="40"/>
    </row>
    <row r="54" spans="1:5" s="7" customFormat="1" ht="91.5" customHeight="1" x14ac:dyDescent="0.3">
      <c r="A54" s="36" t="s">
        <v>39</v>
      </c>
      <c r="B54" s="10" t="s">
        <v>2</v>
      </c>
      <c r="C54" s="6">
        <v>1</v>
      </c>
      <c r="D54" s="10" t="s">
        <v>154</v>
      </c>
      <c r="E54" s="37" t="s">
        <v>95</v>
      </c>
    </row>
    <row r="55" spans="1:5" s="7" customFormat="1" ht="111.75" customHeight="1" x14ac:dyDescent="0.3">
      <c r="A55" s="36" t="s">
        <v>40</v>
      </c>
      <c r="B55" s="10" t="s">
        <v>149</v>
      </c>
      <c r="C55" s="6">
        <v>1</v>
      </c>
      <c r="D55" s="10" t="s">
        <v>155</v>
      </c>
      <c r="E55" s="37" t="s">
        <v>95</v>
      </c>
    </row>
    <row r="56" spans="1:5" s="7" customFormat="1" ht="34.5" customHeight="1" x14ac:dyDescent="0.3">
      <c r="A56" s="38" t="s">
        <v>32</v>
      </c>
      <c r="B56" s="13" t="s">
        <v>68</v>
      </c>
      <c r="C56" s="4">
        <f>C57</f>
        <v>1</v>
      </c>
      <c r="D56" s="11"/>
      <c r="E56" s="39"/>
    </row>
    <row r="57" spans="1:5" s="2" customFormat="1" ht="105" customHeight="1" thickBot="1" x14ac:dyDescent="0.35">
      <c r="A57" s="43" t="s">
        <v>139</v>
      </c>
      <c r="B57" s="12" t="s">
        <v>69</v>
      </c>
      <c r="C57" s="55">
        <v>1</v>
      </c>
      <c r="D57" s="12" t="s">
        <v>102</v>
      </c>
      <c r="E57" s="41" t="s">
        <v>20</v>
      </c>
    </row>
    <row r="58" spans="1:5" s="2" customFormat="1" ht="21" customHeight="1" thickBot="1" x14ac:dyDescent="0.35">
      <c r="A58" s="76" t="s">
        <v>1</v>
      </c>
      <c r="B58" s="77"/>
      <c r="C58" s="77"/>
      <c r="D58" s="77"/>
      <c r="E58" s="78"/>
    </row>
    <row r="59" spans="1:5" s="2" customFormat="1" ht="18.75" x14ac:dyDescent="0.3">
      <c r="A59" s="44"/>
      <c r="B59" s="65" t="s">
        <v>12</v>
      </c>
      <c r="C59" s="16">
        <f>C60</f>
        <v>7</v>
      </c>
      <c r="D59" s="79"/>
      <c r="E59" s="80"/>
    </row>
    <row r="60" spans="1:5" s="2" customFormat="1" ht="18.75" x14ac:dyDescent="0.3">
      <c r="A60" s="45" t="s">
        <v>27</v>
      </c>
      <c r="B60" s="17" t="s">
        <v>28</v>
      </c>
      <c r="C60" s="18">
        <f>SUM(C61:C67)</f>
        <v>7</v>
      </c>
      <c r="D60" s="17"/>
      <c r="E60" s="46"/>
    </row>
    <row r="61" spans="1:5" s="7" customFormat="1" ht="105" customHeight="1" x14ac:dyDescent="0.3">
      <c r="A61" s="36" t="s">
        <v>13</v>
      </c>
      <c r="B61" s="19" t="s">
        <v>44</v>
      </c>
      <c r="C61" s="25">
        <v>1</v>
      </c>
      <c r="D61" s="81" t="s">
        <v>131</v>
      </c>
      <c r="E61" s="82" t="s">
        <v>103</v>
      </c>
    </row>
    <row r="62" spans="1:5" s="7" customFormat="1" ht="75" x14ac:dyDescent="0.3">
      <c r="A62" s="36" t="s">
        <v>24</v>
      </c>
      <c r="B62" s="19" t="s">
        <v>61</v>
      </c>
      <c r="C62" s="25">
        <v>1</v>
      </c>
      <c r="D62" s="81"/>
      <c r="E62" s="82"/>
    </row>
    <row r="63" spans="1:5" s="7" customFormat="1" ht="125.25" customHeight="1" x14ac:dyDescent="0.3">
      <c r="A63" s="36" t="s">
        <v>25</v>
      </c>
      <c r="B63" s="19" t="s">
        <v>132</v>
      </c>
      <c r="C63" s="25">
        <v>1</v>
      </c>
      <c r="D63" s="19" t="s">
        <v>104</v>
      </c>
      <c r="E63" s="47" t="s">
        <v>17</v>
      </c>
    </row>
    <row r="64" spans="1:5" s="7" customFormat="1" ht="163.5" customHeight="1" x14ac:dyDescent="0.3">
      <c r="A64" s="36" t="s">
        <v>26</v>
      </c>
      <c r="B64" s="19" t="s">
        <v>65</v>
      </c>
      <c r="C64" s="25">
        <v>1</v>
      </c>
      <c r="D64" s="19" t="s">
        <v>105</v>
      </c>
      <c r="E64" s="47" t="s">
        <v>103</v>
      </c>
    </row>
    <row r="65" spans="1:5" s="7" customFormat="1" ht="104.25" customHeight="1" x14ac:dyDescent="0.3">
      <c r="A65" s="36" t="s">
        <v>62</v>
      </c>
      <c r="B65" s="19" t="s">
        <v>60</v>
      </c>
      <c r="C65" s="25">
        <v>1</v>
      </c>
      <c r="D65" s="19" t="s">
        <v>160</v>
      </c>
      <c r="E65" s="47" t="s">
        <v>95</v>
      </c>
    </row>
    <row r="66" spans="1:5" s="7" customFormat="1" ht="233.25" customHeight="1" x14ac:dyDescent="0.3">
      <c r="A66" s="36" t="s">
        <v>63</v>
      </c>
      <c r="B66" s="19" t="s">
        <v>145</v>
      </c>
      <c r="C66" s="25">
        <v>1</v>
      </c>
      <c r="D66" s="19" t="s">
        <v>146</v>
      </c>
      <c r="E66" s="47" t="s">
        <v>20</v>
      </c>
    </row>
    <row r="67" spans="1:5" s="7" customFormat="1" ht="92.25" customHeight="1" thickBot="1" x14ac:dyDescent="0.35">
      <c r="A67" s="36" t="s">
        <v>64</v>
      </c>
      <c r="B67" s="19" t="s">
        <v>48</v>
      </c>
      <c r="C67" s="25">
        <v>1</v>
      </c>
      <c r="D67" s="19" t="s">
        <v>106</v>
      </c>
      <c r="E67" s="37" t="s">
        <v>95</v>
      </c>
    </row>
    <row r="68" spans="1:5" s="7" customFormat="1" ht="32.25" customHeight="1" thickBot="1" x14ac:dyDescent="0.35">
      <c r="A68" s="76" t="s">
        <v>143</v>
      </c>
      <c r="B68" s="77"/>
      <c r="C68" s="77"/>
      <c r="D68" s="77"/>
      <c r="E68" s="78"/>
    </row>
    <row r="69" spans="1:5" s="7" customFormat="1" ht="18.75" customHeight="1" x14ac:dyDescent="0.3">
      <c r="A69" s="36"/>
      <c r="B69" s="65" t="s">
        <v>12</v>
      </c>
      <c r="C69" s="68">
        <f>C70</f>
        <v>1</v>
      </c>
      <c r="D69" s="19"/>
      <c r="E69" s="37"/>
    </row>
    <row r="70" spans="1:5" s="7" customFormat="1" ht="58.5" customHeight="1" x14ac:dyDescent="0.3">
      <c r="A70" s="45" t="s">
        <v>27</v>
      </c>
      <c r="B70" s="17" t="s">
        <v>167</v>
      </c>
      <c r="C70" s="18">
        <f>C71</f>
        <v>1</v>
      </c>
      <c r="D70" s="17"/>
      <c r="E70" s="46"/>
    </row>
    <row r="71" spans="1:5" s="7" customFormat="1" ht="382.5" customHeight="1" thickBot="1" x14ac:dyDescent="0.35">
      <c r="A71" s="43" t="s">
        <v>13</v>
      </c>
      <c r="B71" s="22" t="s">
        <v>168</v>
      </c>
      <c r="C71" s="53">
        <v>1</v>
      </c>
      <c r="D71" s="19" t="s">
        <v>147</v>
      </c>
      <c r="E71" s="41" t="s">
        <v>20</v>
      </c>
    </row>
    <row r="72" spans="1:5" s="7" customFormat="1" ht="27.75" customHeight="1" thickBot="1" x14ac:dyDescent="0.35">
      <c r="A72" s="76" t="s">
        <v>50</v>
      </c>
      <c r="B72" s="77"/>
      <c r="C72" s="77"/>
      <c r="D72" s="77"/>
      <c r="E72" s="78"/>
    </row>
    <row r="73" spans="1:5" s="7" customFormat="1" ht="18.75" x14ac:dyDescent="0.3">
      <c r="A73" s="48"/>
      <c r="B73" s="65" t="s">
        <v>12</v>
      </c>
      <c r="C73" s="31">
        <f>C74</f>
        <v>3</v>
      </c>
      <c r="D73" s="32"/>
      <c r="E73" s="49"/>
    </row>
    <row r="74" spans="1:5" s="7" customFormat="1" ht="37.5" x14ac:dyDescent="0.3">
      <c r="A74" s="45" t="s">
        <v>27</v>
      </c>
      <c r="B74" s="17" t="s">
        <v>136</v>
      </c>
      <c r="C74" s="18">
        <f>SUM(C75:C77)</f>
        <v>3</v>
      </c>
      <c r="D74" s="17"/>
      <c r="E74" s="46"/>
    </row>
    <row r="75" spans="1:5" s="7" customFormat="1" ht="386.25" customHeight="1" x14ac:dyDescent="0.3">
      <c r="A75" s="36" t="s">
        <v>13</v>
      </c>
      <c r="B75" s="66" t="s">
        <v>51</v>
      </c>
      <c r="C75" s="25">
        <v>1</v>
      </c>
      <c r="D75" s="70" t="s">
        <v>159</v>
      </c>
      <c r="E75" s="47" t="s">
        <v>20</v>
      </c>
    </row>
    <row r="76" spans="1:5" s="7" customFormat="1" ht="314.25" customHeight="1" x14ac:dyDescent="0.3">
      <c r="A76" s="36" t="s">
        <v>24</v>
      </c>
      <c r="B76" s="19" t="s">
        <v>59</v>
      </c>
      <c r="C76" s="25">
        <v>1</v>
      </c>
      <c r="D76" s="12" t="s">
        <v>108</v>
      </c>
      <c r="E76" s="47" t="s">
        <v>20</v>
      </c>
    </row>
    <row r="77" spans="1:5" s="7" customFormat="1" ht="150.75" thickBot="1" x14ac:dyDescent="0.35">
      <c r="A77" s="36" t="s">
        <v>25</v>
      </c>
      <c r="B77" s="19" t="s">
        <v>66</v>
      </c>
      <c r="C77" s="25">
        <v>1</v>
      </c>
      <c r="D77" s="12" t="s">
        <v>107</v>
      </c>
      <c r="E77" s="47" t="s">
        <v>20</v>
      </c>
    </row>
    <row r="78" spans="1:5" s="2" customFormat="1" ht="19.149999999999999" customHeight="1" thickBot="1" x14ac:dyDescent="0.35">
      <c r="A78" s="76" t="s">
        <v>3</v>
      </c>
      <c r="B78" s="77"/>
      <c r="C78" s="77"/>
      <c r="D78" s="77"/>
      <c r="E78" s="78"/>
    </row>
    <row r="79" spans="1:5" s="2" customFormat="1" ht="18.75" x14ac:dyDescent="0.3">
      <c r="A79" s="44"/>
      <c r="B79" s="65" t="s">
        <v>12</v>
      </c>
      <c r="C79" s="16">
        <f>C80</f>
        <v>1</v>
      </c>
      <c r="D79" s="79"/>
      <c r="E79" s="80"/>
    </row>
    <row r="80" spans="1:5" s="2" customFormat="1" ht="18.75" x14ac:dyDescent="0.3">
      <c r="A80" s="45" t="s">
        <v>27</v>
      </c>
      <c r="B80" s="17" t="s">
        <v>4</v>
      </c>
      <c r="C80" s="18">
        <f>C81</f>
        <v>1</v>
      </c>
      <c r="D80" s="17"/>
      <c r="E80" s="46"/>
    </row>
    <row r="81" spans="1:5" s="7" customFormat="1" ht="141.75" customHeight="1" thickBot="1" x14ac:dyDescent="0.35">
      <c r="A81" s="43" t="s">
        <v>13</v>
      </c>
      <c r="B81" s="22" t="s">
        <v>67</v>
      </c>
      <c r="C81" s="20">
        <v>1</v>
      </c>
      <c r="D81" s="12" t="s">
        <v>148</v>
      </c>
      <c r="E81" s="41" t="s">
        <v>91</v>
      </c>
    </row>
    <row r="82" spans="1:5" s="2" customFormat="1" ht="19.5" thickBot="1" x14ac:dyDescent="0.35">
      <c r="A82" s="76" t="s">
        <v>86</v>
      </c>
      <c r="B82" s="77"/>
      <c r="C82" s="77"/>
      <c r="D82" s="77"/>
      <c r="E82" s="78"/>
    </row>
    <row r="83" spans="1:5" s="2" customFormat="1" ht="18.75" x14ac:dyDescent="0.3">
      <c r="A83" s="44"/>
      <c r="B83" s="65" t="s">
        <v>12</v>
      </c>
      <c r="C83" s="16">
        <f>C84</f>
        <v>2</v>
      </c>
      <c r="D83" s="79"/>
      <c r="E83" s="80"/>
    </row>
    <row r="84" spans="1:5" s="2" customFormat="1" ht="56.25" x14ac:dyDescent="0.3">
      <c r="A84" s="45" t="s">
        <v>27</v>
      </c>
      <c r="B84" s="17" t="s">
        <v>135</v>
      </c>
      <c r="C84" s="18">
        <f>C85+C86</f>
        <v>2</v>
      </c>
      <c r="D84" s="17"/>
      <c r="E84" s="46"/>
    </row>
    <row r="85" spans="1:5" s="7" customFormat="1" ht="351.75" customHeight="1" x14ac:dyDescent="0.3">
      <c r="A85" s="36" t="s">
        <v>13</v>
      </c>
      <c r="B85" s="19" t="s">
        <v>87</v>
      </c>
      <c r="C85" s="23">
        <v>1</v>
      </c>
      <c r="D85" s="10" t="s">
        <v>144</v>
      </c>
      <c r="E85" s="37" t="s">
        <v>20</v>
      </c>
    </row>
    <row r="86" spans="1:5" s="2" customFormat="1" ht="409.5" x14ac:dyDescent="0.3">
      <c r="A86" s="50" t="s">
        <v>24</v>
      </c>
      <c r="B86" s="19" t="s">
        <v>88</v>
      </c>
      <c r="C86" s="23">
        <v>1</v>
      </c>
      <c r="D86" s="71" t="s">
        <v>161</v>
      </c>
      <c r="E86" s="47" t="s">
        <v>165</v>
      </c>
    </row>
    <row r="87" spans="1:5" s="2" customFormat="1" ht="18.75" x14ac:dyDescent="0.3">
      <c r="A87" s="83" t="s">
        <v>7</v>
      </c>
      <c r="B87" s="84"/>
      <c r="C87" s="84"/>
      <c r="D87" s="84"/>
      <c r="E87" s="85"/>
    </row>
    <row r="88" spans="1:5" s="2" customFormat="1" ht="18.75" x14ac:dyDescent="0.3">
      <c r="A88" s="51"/>
      <c r="B88" s="64" t="s">
        <v>12</v>
      </c>
      <c r="C88" s="24">
        <f>C89</f>
        <v>1</v>
      </c>
      <c r="D88" s="74"/>
      <c r="E88" s="75"/>
    </row>
    <row r="89" spans="1:5" s="2" customFormat="1" ht="37.5" x14ac:dyDescent="0.3">
      <c r="A89" s="45" t="s">
        <v>27</v>
      </c>
      <c r="B89" s="17" t="s">
        <v>134</v>
      </c>
      <c r="C89" s="18">
        <f>C90</f>
        <v>1</v>
      </c>
      <c r="D89" s="17"/>
      <c r="E89" s="46"/>
    </row>
    <row r="90" spans="1:5" s="7" customFormat="1" ht="258" customHeight="1" thickBot="1" x14ac:dyDescent="0.35">
      <c r="A90" s="43" t="s">
        <v>13</v>
      </c>
      <c r="B90" s="22" t="s">
        <v>89</v>
      </c>
      <c r="C90" s="30">
        <v>1</v>
      </c>
      <c r="D90" s="12" t="s">
        <v>92</v>
      </c>
      <c r="E90" s="52" t="s">
        <v>20</v>
      </c>
    </row>
    <row r="91" spans="1:5" s="2" customFormat="1" ht="19.5" thickBot="1" x14ac:dyDescent="0.35">
      <c r="A91" s="76" t="s">
        <v>8</v>
      </c>
      <c r="B91" s="77"/>
      <c r="C91" s="77"/>
      <c r="D91" s="77"/>
      <c r="E91" s="78"/>
    </row>
    <row r="92" spans="1:5" s="2" customFormat="1" ht="18.75" x14ac:dyDescent="0.3">
      <c r="A92" s="44"/>
      <c r="B92" s="65" t="s">
        <v>12</v>
      </c>
      <c r="C92" s="16">
        <f>C93</f>
        <v>1</v>
      </c>
      <c r="D92" s="79"/>
      <c r="E92" s="80"/>
    </row>
    <row r="93" spans="1:5" s="2" customFormat="1" ht="18.75" x14ac:dyDescent="0.3">
      <c r="A93" s="45" t="s">
        <v>27</v>
      </c>
      <c r="B93" s="17" t="s">
        <v>133</v>
      </c>
      <c r="C93" s="18">
        <f>C94</f>
        <v>1</v>
      </c>
      <c r="D93" s="17"/>
      <c r="E93" s="46"/>
    </row>
    <row r="94" spans="1:5" s="7" customFormat="1" ht="378" customHeight="1" thickBot="1" x14ac:dyDescent="0.35">
      <c r="A94" s="43" t="s">
        <v>13</v>
      </c>
      <c r="B94" s="22" t="s">
        <v>90</v>
      </c>
      <c r="C94" s="30">
        <v>1</v>
      </c>
      <c r="D94" s="12" t="s">
        <v>162</v>
      </c>
      <c r="E94" s="41" t="s">
        <v>20</v>
      </c>
    </row>
    <row r="95" spans="1:5" s="61" customFormat="1" ht="21.75" thickBot="1" x14ac:dyDescent="0.4">
      <c r="A95" s="57"/>
      <c r="B95" s="58" t="s">
        <v>12</v>
      </c>
      <c r="C95" s="62">
        <f>C8+C45+C59+C73+C79+C83+C88+C92+C69</f>
        <v>51</v>
      </c>
      <c r="D95" s="59"/>
      <c r="E95" s="60"/>
    </row>
  </sheetData>
  <mergeCells count="24">
    <mergeCell ref="A72:E72"/>
    <mergeCell ref="D45:E45"/>
    <mergeCell ref="A7:E7"/>
    <mergeCell ref="D8:E8"/>
    <mergeCell ref="D15:E15"/>
    <mergeCell ref="D22:E22"/>
    <mergeCell ref="A44:E44"/>
    <mergeCell ref="A68:E68"/>
    <mergeCell ref="A3:E3"/>
    <mergeCell ref="A4:E4"/>
    <mergeCell ref="D88:E88"/>
    <mergeCell ref="A91:E91"/>
    <mergeCell ref="D92:E92"/>
    <mergeCell ref="D61:D62"/>
    <mergeCell ref="E61:E62"/>
    <mergeCell ref="A78:E78"/>
    <mergeCell ref="D79:E79"/>
    <mergeCell ref="A82:E82"/>
    <mergeCell ref="D83:E83"/>
    <mergeCell ref="A87:E87"/>
    <mergeCell ref="D46:E46"/>
    <mergeCell ref="D48:E48"/>
    <mergeCell ref="A58:E58"/>
    <mergeCell ref="D59:E59"/>
  </mergeCells>
  <pageMargins left="0.31496062992125984" right="0.31496062992125984" top="0.35433070866141736" bottom="0.35433070866141736" header="0.31496062992125984" footer="0.31496062992125984"/>
  <pageSetup paperSize="9" scale="59" fitToHeight="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звіт (на сайт)</vt:lpstr>
    </vt:vector>
  </TitlesOfParts>
  <Company>New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 User</dc:creator>
  <cp:lastModifiedBy>User</cp:lastModifiedBy>
  <cp:lastPrinted>2018-12-14T13:39:03Z</cp:lastPrinted>
  <dcterms:created xsi:type="dcterms:W3CDTF">2016-11-24T13:22:07Z</dcterms:created>
  <dcterms:modified xsi:type="dcterms:W3CDTF">2018-12-14T13:48:54Z</dcterms:modified>
</cp:coreProperties>
</file>