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125" activeTab="0"/>
  </bookViews>
  <sheets>
    <sheet name="виконання" sheetId="1" r:id="rId1"/>
  </sheets>
  <definedNames>
    <definedName name="_xlnm.Print_Titles" localSheetId="0">'виконання'!$7:$8</definedName>
    <definedName name="_xlnm.Print_Area" localSheetId="0">'виконання'!$A$1:$M$36</definedName>
  </definedNames>
  <calcPr fullCalcOnLoad="1"/>
</workbook>
</file>

<file path=xl/sharedStrings.xml><?xml version="1.0" encoding="utf-8"?>
<sst xmlns="http://schemas.openxmlformats.org/spreadsheetml/2006/main" count="163" uniqueCount="72">
  <si>
    <t>№ п/п</t>
  </si>
  <si>
    <t>Зміст заходів</t>
  </si>
  <si>
    <t>Замовник</t>
  </si>
  <si>
    <t>Разом</t>
  </si>
  <si>
    <t>Кінець виконання</t>
  </si>
  <si>
    <t>Власні кошти</t>
  </si>
  <si>
    <t>“СТЕ”</t>
  </si>
  <si>
    <t>-</t>
  </si>
  <si>
    <t>км</t>
  </si>
  <si>
    <t>Кіль-сть</t>
  </si>
  <si>
    <t>Од.
вим.</t>
  </si>
  <si>
    <t>"СТЕ"</t>
  </si>
  <si>
    <t>Технічна діагностика та опосвідчення котлів середнього та низького тиску</t>
  </si>
  <si>
    <t>Сумська ТЕЦ</t>
  </si>
  <si>
    <t xml:space="preserve">      ВСЬОГО по Сумській ТЕЦ</t>
  </si>
  <si>
    <t>Міськ. бюджет</t>
  </si>
  <si>
    <t>Початок  виконання</t>
  </si>
  <si>
    <t>РАЗОМ по підприємству:</t>
  </si>
  <si>
    <t>Держ.  бюджет</t>
  </si>
  <si>
    <t>Залуч. кошти</t>
  </si>
  <si>
    <t>Поновлення асфальтового покриття після проведення ремонтних робіт на теплових мережах</t>
  </si>
  <si>
    <t>Режимно - налагоджувальні роботи котлів</t>
  </si>
  <si>
    <t>об'єктів</t>
  </si>
  <si>
    <t>шт.</t>
  </si>
  <si>
    <t>Поточний ремонт водогрійного котла №1</t>
  </si>
  <si>
    <t>Поточний ремонт водогрійного котла №2</t>
  </si>
  <si>
    <t>Поточний ремонт водогрійного котла №3</t>
  </si>
  <si>
    <t>Ремонт технологічного, електричного обладнання ПНС, ЦТП, котельних.</t>
  </si>
  <si>
    <t xml:space="preserve">Проведення гідравлічних випробувань  теплових мереж </t>
  </si>
  <si>
    <t xml:space="preserve"> Теплові    мережі   та   котельні</t>
  </si>
  <si>
    <t>Заміна аварійних дільниць т/мереж та запірної арматури, компенсаторів на магістральних, кваральних та т/мережах від котелень після проведення гідравлічних випробувань т/мереж</t>
  </si>
  <si>
    <r>
      <t>м</t>
    </r>
    <r>
      <rPr>
        <vertAlign val="superscript"/>
        <sz val="11"/>
        <rFont val="Times New Roman"/>
        <family val="1"/>
      </rPr>
      <t>2</t>
    </r>
  </si>
  <si>
    <t>Ремонт аварійних будівель, виробничих приміщень ПНС,  ЦТП, котелень</t>
  </si>
  <si>
    <t>Н.Г. Покутня</t>
  </si>
  <si>
    <t>Поточний ремонт турбогенератора №3</t>
  </si>
  <si>
    <t>Поточний ремонт турбогенератора №2</t>
  </si>
  <si>
    <t>ЗАТВЕРДЖУЮ</t>
  </si>
  <si>
    <t>Директор ТОВ "Сумитеплоенерго"</t>
  </si>
  <si>
    <t>___________________Д.Г.Васюнін</t>
  </si>
  <si>
    <t>з роботи теплових мереж і котелень</t>
  </si>
  <si>
    <t>Джерело фінансування (тис.грн.) з ПДВ</t>
  </si>
  <si>
    <t>ВСЬОГО по цеху ТМтаК:</t>
  </si>
  <si>
    <t xml:space="preserve">Заступник директора </t>
  </si>
  <si>
    <t>Поточний ремонт парового котла №3</t>
  </si>
  <si>
    <t>31.08.2019</t>
  </si>
  <si>
    <t>Заступник директора з роботи ТЕЦ</t>
  </si>
  <si>
    <t>Є.К.Рябінка</t>
  </si>
  <si>
    <t>Інформація про виконання</t>
  </si>
  <si>
    <t xml:space="preserve">
15.04.2020
</t>
  </si>
  <si>
    <t xml:space="preserve">
15.10.2020
</t>
  </si>
  <si>
    <t>Поточний ремонт парового котла №1</t>
  </si>
  <si>
    <t>Капітальний ремонт парового котла №2</t>
  </si>
  <si>
    <t>Капітальний ремонт турбогенератора №1</t>
  </si>
  <si>
    <t>20.05.2020</t>
  </si>
  <si>
    <t>30.06.2020</t>
  </si>
  <si>
    <t>05.10.2020</t>
  </si>
  <si>
    <t>15.20.2020</t>
  </si>
  <si>
    <t>15.04.2020</t>
  </si>
  <si>
    <t>15.03.2020</t>
  </si>
  <si>
    <t>15.05.2020</t>
  </si>
  <si>
    <t>10.07.2020</t>
  </si>
  <si>
    <t>30.05.2020</t>
  </si>
  <si>
    <t>03.07.2020</t>
  </si>
  <si>
    <t>16.03.2020</t>
  </si>
  <si>
    <t>15.02.2020</t>
  </si>
  <si>
    <t>12.07.2020</t>
  </si>
  <si>
    <t>02.06.2020</t>
  </si>
  <si>
    <t xml:space="preserve">Технічна  діагностика вантажопідіймальних механізмів </t>
  </si>
  <si>
    <t xml:space="preserve">
20.04.2020
</t>
  </si>
  <si>
    <t xml:space="preserve">до роботи  в осінньо - зимовий період 2020 - 2021 років </t>
  </si>
  <si>
    <t xml:space="preserve">щодо підготовки підприємства ТОВ “Сумитеплоенерго” </t>
  </si>
  <si>
    <t xml:space="preserve">ЗАХОДИ 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</si>
</sst>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"/>
    <numFmt numFmtId="207" formatCode="[$-FC19]d\ mmmm\ yyyy\ &quot;г.&quot;"/>
    <numFmt numFmtId="208" formatCode="0.00000"/>
    <numFmt numFmtId="209" formatCode="0.0000"/>
    <numFmt numFmtId="210" formatCode="0.000"/>
    <numFmt numFmtId="211" formatCode="#,##0.000_г_р_н_."/>
    <numFmt numFmtId="212" formatCode="#,##0.00_г_р_н_."/>
    <numFmt numFmtId="213" formatCode="#,##0.0_г_р_н_."/>
    <numFmt numFmtId="214" formatCode="#,##0_г_р_н_."/>
    <numFmt numFmtId="215" formatCode="#,##0.0"/>
    <numFmt numFmtId="216" formatCode="#,##0.000"/>
    <numFmt numFmtId="217" formatCode="dd/mm/yy;@"/>
    <numFmt numFmtId="218" formatCode="0.0%"/>
    <numFmt numFmtId="219" formatCode="0.000%"/>
  </numFmts>
  <fonts count="48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213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212" fontId="1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18" fontId="12" fillId="0" borderId="10" xfId="0" applyNumberFormat="1" applyFont="1" applyBorder="1" applyAlignment="1">
      <alignment horizontal="center" vertical="center"/>
    </xf>
    <xf numFmtId="218" fontId="1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4">
      <selection activeCell="F7" sqref="F7:I7"/>
    </sheetView>
  </sheetViews>
  <sheetFormatPr defaultColWidth="9.140625" defaultRowHeight="12.75"/>
  <cols>
    <col min="1" max="1" width="3.421875" style="1" customWidth="1"/>
    <col min="2" max="2" width="46.140625" style="6" customWidth="1"/>
    <col min="3" max="3" width="5.8515625" style="1" customWidth="1"/>
    <col min="4" max="4" width="7.8515625" style="1" customWidth="1"/>
    <col min="5" max="5" width="7.421875" style="1" customWidth="1"/>
    <col min="6" max="6" width="13.7109375" style="1" customWidth="1"/>
    <col min="7" max="9" width="4.140625" style="1" customWidth="1"/>
    <col min="10" max="10" width="12.421875" style="1" customWidth="1"/>
    <col min="11" max="11" width="12.28125" style="2" customWidth="1"/>
    <col min="12" max="12" width="11.7109375" style="2" customWidth="1"/>
    <col min="13" max="13" width="13.28125" style="0" customWidth="1"/>
    <col min="14" max="14" width="12.140625" style="0" customWidth="1"/>
  </cols>
  <sheetData>
    <row r="1" spans="8:12" ht="18.75" hidden="1">
      <c r="H1" s="39" t="s">
        <v>36</v>
      </c>
      <c r="I1" s="39"/>
      <c r="J1" s="39"/>
      <c r="K1" s="39"/>
      <c r="L1" s="39"/>
    </row>
    <row r="2" spans="8:12" ht="27" customHeight="1" hidden="1">
      <c r="H2" s="41" t="s">
        <v>37</v>
      </c>
      <c r="I2" s="41"/>
      <c r="J2" s="41"/>
      <c r="K2" s="41"/>
      <c r="L2" s="41"/>
    </row>
    <row r="3" spans="8:12" ht="28.5" customHeight="1" hidden="1">
      <c r="H3" s="39" t="s">
        <v>38</v>
      </c>
      <c r="I3" s="39"/>
      <c r="J3" s="39"/>
      <c r="K3" s="39"/>
      <c r="L3" s="39"/>
    </row>
    <row r="4" spans="1:13" ht="21" customHeight="1">
      <c r="A4" s="39" t="s">
        <v>71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21" customHeight="1">
      <c r="A5" s="39" t="s">
        <v>70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21" customHeight="1">
      <c r="A6" s="40" t="s">
        <v>69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33" customHeight="1">
      <c r="A7" s="45" t="s">
        <v>0</v>
      </c>
      <c r="B7" s="45" t="s">
        <v>1</v>
      </c>
      <c r="C7" s="45" t="s">
        <v>10</v>
      </c>
      <c r="D7" s="45" t="s">
        <v>9</v>
      </c>
      <c r="E7" s="45" t="s">
        <v>2</v>
      </c>
      <c r="F7" s="45" t="s">
        <v>40</v>
      </c>
      <c r="G7" s="45"/>
      <c r="H7" s="45"/>
      <c r="I7" s="45"/>
      <c r="J7" s="45" t="s">
        <v>3</v>
      </c>
      <c r="K7" s="51" t="s">
        <v>16</v>
      </c>
      <c r="L7" s="51" t="s">
        <v>4</v>
      </c>
      <c r="M7" s="38" t="s">
        <v>47</v>
      </c>
    </row>
    <row r="8" spans="1:13" ht="63" customHeight="1">
      <c r="A8" s="45"/>
      <c r="B8" s="45"/>
      <c r="C8" s="45"/>
      <c r="D8" s="45"/>
      <c r="E8" s="45"/>
      <c r="F8" s="3" t="s">
        <v>5</v>
      </c>
      <c r="G8" s="35" t="s">
        <v>15</v>
      </c>
      <c r="H8" s="35" t="s">
        <v>18</v>
      </c>
      <c r="I8" s="35" t="s">
        <v>19</v>
      </c>
      <c r="J8" s="45"/>
      <c r="K8" s="51"/>
      <c r="L8" s="51"/>
      <c r="M8" s="38"/>
    </row>
    <row r="9" spans="1:13" ht="20.25" customHeight="1">
      <c r="A9" s="46" t="s">
        <v>13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8"/>
      <c r="M9" s="32"/>
    </row>
    <row r="10" spans="1:13" ht="25.5" customHeight="1">
      <c r="A10" s="13">
        <v>1</v>
      </c>
      <c r="B10" s="30" t="s">
        <v>50</v>
      </c>
      <c r="C10" s="13" t="s">
        <v>23</v>
      </c>
      <c r="D10" s="13">
        <v>1</v>
      </c>
      <c r="E10" s="13" t="s">
        <v>6</v>
      </c>
      <c r="F10" s="23">
        <v>738</v>
      </c>
      <c r="G10" s="23" t="s">
        <v>7</v>
      </c>
      <c r="H10" s="23" t="s">
        <v>7</v>
      </c>
      <c r="I10" s="23" t="s">
        <v>7</v>
      </c>
      <c r="J10" s="23">
        <f>F10</f>
        <v>738</v>
      </c>
      <c r="K10" s="17" t="s">
        <v>53</v>
      </c>
      <c r="L10" s="17" t="s">
        <v>54</v>
      </c>
      <c r="M10" s="33"/>
    </row>
    <row r="11" spans="1:13" ht="24.75" customHeight="1">
      <c r="A11" s="13">
        <v>2</v>
      </c>
      <c r="B11" s="30" t="s">
        <v>51</v>
      </c>
      <c r="C11" s="13" t="s">
        <v>23</v>
      </c>
      <c r="D11" s="13">
        <v>1</v>
      </c>
      <c r="E11" s="13" t="s">
        <v>6</v>
      </c>
      <c r="F11" s="23">
        <v>5170.8</v>
      </c>
      <c r="G11" s="23" t="s">
        <v>7</v>
      </c>
      <c r="H11" s="23" t="s">
        <v>7</v>
      </c>
      <c r="I11" s="23" t="s">
        <v>7</v>
      </c>
      <c r="J11" s="23">
        <f aca="true" t="shared" si="0" ref="J11:J18">F11</f>
        <v>5170.8</v>
      </c>
      <c r="K11" s="17" t="s">
        <v>62</v>
      </c>
      <c r="L11" s="17" t="s">
        <v>55</v>
      </c>
      <c r="M11" s="33"/>
    </row>
    <row r="12" spans="1:13" ht="21.75" customHeight="1">
      <c r="A12" s="13">
        <v>3</v>
      </c>
      <c r="B12" s="30" t="s">
        <v>43</v>
      </c>
      <c r="C12" s="13" t="s">
        <v>23</v>
      </c>
      <c r="D12" s="13">
        <v>1</v>
      </c>
      <c r="E12" s="13" t="s">
        <v>6</v>
      </c>
      <c r="F12" s="23">
        <v>1042.1</v>
      </c>
      <c r="G12" s="23" t="s">
        <v>7</v>
      </c>
      <c r="H12" s="23" t="s">
        <v>7</v>
      </c>
      <c r="I12" s="23" t="s">
        <v>7</v>
      </c>
      <c r="J12" s="23">
        <f t="shared" si="0"/>
        <v>1042.1</v>
      </c>
      <c r="K12" s="17" t="s">
        <v>57</v>
      </c>
      <c r="L12" s="17" t="s">
        <v>56</v>
      </c>
      <c r="M12" s="33"/>
    </row>
    <row r="13" spans="1:13" ht="24" customHeight="1">
      <c r="A13" s="13">
        <v>4</v>
      </c>
      <c r="B13" s="30" t="s">
        <v>24</v>
      </c>
      <c r="C13" s="13" t="s">
        <v>23</v>
      </c>
      <c r="D13" s="13">
        <v>1</v>
      </c>
      <c r="E13" s="13" t="s">
        <v>6</v>
      </c>
      <c r="F13" s="23">
        <v>113.76</v>
      </c>
      <c r="G13" s="23" t="s">
        <v>7</v>
      </c>
      <c r="H13" s="23" t="s">
        <v>7</v>
      </c>
      <c r="I13" s="23" t="s">
        <v>7</v>
      </c>
      <c r="J13" s="23">
        <f t="shared" si="0"/>
        <v>113.76</v>
      </c>
      <c r="K13" s="17" t="s">
        <v>63</v>
      </c>
      <c r="L13" s="17" t="s">
        <v>57</v>
      </c>
      <c r="M13" s="33"/>
    </row>
    <row r="14" spans="1:13" ht="23.25" customHeight="1">
      <c r="A14" s="13">
        <v>5</v>
      </c>
      <c r="B14" s="30" t="s">
        <v>25</v>
      </c>
      <c r="C14" s="13" t="s">
        <v>23</v>
      </c>
      <c r="D14" s="13">
        <v>1</v>
      </c>
      <c r="E14" s="13" t="s">
        <v>6</v>
      </c>
      <c r="F14" s="23">
        <v>136.68</v>
      </c>
      <c r="G14" s="23" t="s">
        <v>7</v>
      </c>
      <c r="H14" s="23" t="s">
        <v>7</v>
      </c>
      <c r="I14" s="23" t="s">
        <v>7</v>
      </c>
      <c r="J14" s="23">
        <f t="shared" si="0"/>
        <v>136.68</v>
      </c>
      <c r="K14" s="17" t="s">
        <v>64</v>
      </c>
      <c r="L14" s="17" t="s">
        <v>58</v>
      </c>
      <c r="M14" s="33"/>
    </row>
    <row r="15" spans="1:13" ht="23.25" customHeight="1">
      <c r="A15" s="13">
        <v>6</v>
      </c>
      <c r="B15" s="30" t="s">
        <v>26</v>
      </c>
      <c r="C15" s="13" t="s">
        <v>23</v>
      </c>
      <c r="D15" s="13">
        <v>1</v>
      </c>
      <c r="E15" s="13" t="s">
        <v>6</v>
      </c>
      <c r="F15" s="23">
        <v>74.56</v>
      </c>
      <c r="G15" s="23" t="s">
        <v>7</v>
      </c>
      <c r="H15" s="23" t="s">
        <v>7</v>
      </c>
      <c r="I15" s="23" t="s">
        <v>7</v>
      </c>
      <c r="J15" s="23">
        <f t="shared" si="0"/>
        <v>74.56</v>
      </c>
      <c r="K15" s="17" t="s">
        <v>57</v>
      </c>
      <c r="L15" s="17" t="s">
        <v>59</v>
      </c>
      <c r="M15" s="33"/>
    </row>
    <row r="16" spans="1:13" ht="26.25" customHeight="1">
      <c r="A16" s="13">
        <v>7</v>
      </c>
      <c r="B16" s="30" t="s">
        <v>52</v>
      </c>
      <c r="C16" s="13" t="s">
        <v>23</v>
      </c>
      <c r="D16" s="13">
        <v>1</v>
      </c>
      <c r="E16" s="13" t="s">
        <v>6</v>
      </c>
      <c r="F16" s="23">
        <v>2180.16</v>
      </c>
      <c r="G16" s="23" t="s">
        <v>7</v>
      </c>
      <c r="H16" s="23" t="s">
        <v>7</v>
      </c>
      <c r="I16" s="23" t="s">
        <v>7</v>
      </c>
      <c r="J16" s="23">
        <f t="shared" si="0"/>
        <v>2180.16</v>
      </c>
      <c r="K16" s="17" t="s">
        <v>65</v>
      </c>
      <c r="L16" s="17" t="s">
        <v>55</v>
      </c>
      <c r="M16" s="33"/>
    </row>
    <row r="17" spans="1:13" ht="27" customHeight="1">
      <c r="A17" s="13">
        <v>8</v>
      </c>
      <c r="B17" s="30" t="s">
        <v>35</v>
      </c>
      <c r="C17" s="13" t="s">
        <v>23</v>
      </c>
      <c r="D17" s="13">
        <v>1</v>
      </c>
      <c r="E17" s="13" t="s">
        <v>6</v>
      </c>
      <c r="F17" s="23">
        <v>485.76</v>
      </c>
      <c r="G17" s="23" t="s">
        <v>7</v>
      </c>
      <c r="H17" s="23" t="s">
        <v>7</v>
      </c>
      <c r="I17" s="23" t="s">
        <v>7</v>
      </c>
      <c r="J17" s="23">
        <f t="shared" si="0"/>
        <v>485.76</v>
      </c>
      <c r="K17" s="17" t="s">
        <v>66</v>
      </c>
      <c r="L17" s="17" t="s">
        <v>60</v>
      </c>
      <c r="M17" s="33"/>
    </row>
    <row r="18" spans="1:13" ht="27" customHeight="1">
      <c r="A18" s="13">
        <v>9</v>
      </c>
      <c r="B18" s="30" t="s">
        <v>34</v>
      </c>
      <c r="C18" s="13" t="s">
        <v>23</v>
      </c>
      <c r="D18" s="13">
        <v>1</v>
      </c>
      <c r="E18" s="13" t="s">
        <v>6</v>
      </c>
      <c r="F18" s="23">
        <v>348.96</v>
      </c>
      <c r="G18" s="23" t="s">
        <v>7</v>
      </c>
      <c r="H18" s="23" t="s">
        <v>7</v>
      </c>
      <c r="I18" s="23" t="s">
        <v>7</v>
      </c>
      <c r="J18" s="23">
        <f t="shared" si="0"/>
        <v>348.96</v>
      </c>
      <c r="K18" s="17" t="s">
        <v>57</v>
      </c>
      <c r="L18" s="17" t="s">
        <v>61</v>
      </c>
      <c r="M18" s="33"/>
    </row>
    <row r="19" spans="1:14" ht="22.5" customHeight="1">
      <c r="A19" s="42" t="s">
        <v>14</v>
      </c>
      <c r="B19" s="43"/>
      <c r="C19" s="43"/>
      <c r="D19" s="43"/>
      <c r="E19" s="44"/>
      <c r="F19" s="24">
        <f>SUM(F10:F18)</f>
        <v>10290.78</v>
      </c>
      <c r="G19" s="24"/>
      <c r="H19" s="24"/>
      <c r="I19" s="24"/>
      <c r="J19" s="24">
        <f>SUM(J10:J18)</f>
        <v>10290.78</v>
      </c>
      <c r="K19" s="31"/>
      <c r="L19" s="31"/>
      <c r="M19" s="34"/>
      <c r="N19" s="36"/>
    </row>
    <row r="20" spans="1:13" ht="20.25">
      <c r="A20" s="46" t="s">
        <v>29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8"/>
      <c r="M20" s="32"/>
    </row>
    <row r="21" spans="1:13" ht="33.75" customHeight="1">
      <c r="A21" s="4">
        <v>1</v>
      </c>
      <c r="B21" s="14" t="s">
        <v>28</v>
      </c>
      <c r="C21" s="4" t="s">
        <v>8</v>
      </c>
      <c r="D21" s="11">
        <v>313.072</v>
      </c>
      <c r="E21" s="4" t="s">
        <v>11</v>
      </c>
      <c r="F21" s="23">
        <v>988.872</v>
      </c>
      <c r="G21" s="26" t="s">
        <v>7</v>
      </c>
      <c r="H21" s="26" t="s">
        <v>7</v>
      </c>
      <c r="I21" s="26" t="s">
        <v>7</v>
      </c>
      <c r="J21" s="26">
        <f>F21</f>
        <v>988.872</v>
      </c>
      <c r="K21" s="17" t="s">
        <v>68</v>
      </c>
      <c r="L21" s="17" t="s">
        <v>44</v>
      </c>
      <c r="M21" s="33"/>
    </row>
    <row r="22" spans="1:13" ht="60.75" customHeight="1">
      <c r="A22" s="4">
        <f aca="true" t="shared" si="1" ref="A22:A27">1+A21</f>
        <v>2</v>
      </c>
      <c r="B22" s="5" t="s">
        <v>30</v>
      </c>
      <c r="C22" s="4" t="s">
        <v>8</v>
      </c>
      <c r="D22" s="16">
        <f>1.7</f>
        <v>1.7</v>
      </c>
      <c r="E22" s="4" t="s">
        <v>6</v>
      </c>
      <c r="F22" s="27">
        <f>4880.2-F21</f>
        <v>3891.328</v>
      </c>
      <c r="G22" s="26" t="s">
        <v>7</v>
      </c>
      <c r="H22" s="26" t="s">
        <v>7</v>
      </c>
      <c r="I22" s="26" t="s">
        <v>7</v>
      </c>
      <c r="J22" s="26">
        <f aca="true" t="shared" si="2" ref="J22:J28">F22</f>
        <v>3891.328</v>
      </c>
      <c r="K22" s="17" t="s">
        <v>48</v>
      </c>
      <c r="L22" s="17" t="s">
        <v>49</v>
      </c>
      <c r="M22" s="33"/>
    </row>
    <row r="23" spans="1:13" ht="30.75" customHeight="1">
      <c r="A23" s="4">
        <f t="shared" si="1"/>
        <v>3</v>
      </c>
      <c r="B23" s="5" t="s">
        <v>27</v>
      </c>
      <c r="C23" s="4" t="s">
        <v>22</v>
      </c>
      <c r="D23" s="13">
        <v>83</v>
      </c>
      <c r="E23" s="4" t="s">
        <v>6</v>
      </c>
      <c r="F23" s="28">
        <v>478.8</v>
      </c>
      <c r="G23" s="26" t="s">
        <v>7</v>
      </c>
      <c r="H23" s="26" t="s">
        <v>7</v>
      </c>
      <c r="I23" s="26" t="s">
        <v>7</v>
      </c>
      <c r="J23" s="26">
        <f t="shared" si="2"/>
        <v>478.8</v>
      </c>
      <c r="K23" s="17" t="s">
        <v>48</v>
      </c>
      <c r="L23" s="17" t="s">
        <v>49</v>
      </c>
      <c r="M23" s="33"/>
    </row>
    <row r="24" spans="1:13" ht="36.75" customHeight="1">
      <c r="A24" s="4">
        <f t="shared" si="1"/>
        <v>4</v>
      </c>
      <c r="B24" s="5" t="s">
        <v>20</v>
      </c>
      <c r="C24" s="4" t="s">
        <v>31</v>
      </c>
      <c r="D24" s="29">
        <v>1410</v>
      </c>
      <c r="E24" s="4" t="s">
        <v>6</v>
      </c>
      <c r="F24" s="23">
        <v>1083.59</v>
      </c>
      <c r="G24" s="26" t="s">
        <v>7</v>
      </c>
      <c r="H24" s="26" t="s">
        <v>7</v>
      </c>
      <c r="I24" s="26" t="s">
        <v>7</v>
      </c>
      <c r="J24" s="26">
        <f t="shared" si="2"/>
        <v>1083.59</v>
      </c>
      <c r="K24" s="17" t="s">
        <v>48</v>
      </c>
      <c r="L24" s="17" t="s">
        <v>49</v>
      </c>
      <c r="M24" s="33"/>
    </row>
    <row r="25" spans="1:13" ht="30.75" customHeight="1">
      <c r="A25" s="4">
        <f t="shared" si="1"/>
        <v>5</v>
      </c>
      <c r="B25" s="12" t="s">
        <v>32</v>
      </c>
      <c r="C25" s="4" t="s">
        <v>22</v>
      </c>
      <c r="D25" s="15">
        <v>8</v>
      </c>
      <c r="E25" s="4" t="s">
        <v>6</v>
      </c>
      <c r="F25" s="26">
        <v>605</v>
      </c>
      <c r="G25" s="26" t="s">
        <v>7</v>
      </c>
      <c r="H25" s="26" t="s">
        <v>7</v>
      </c>
      <c r="I25" s="26" t="s">
        <v>7</v>
      </c>
      <c r="J25" s="26">
        <f t="shared" si="2"/>
        <v>605</v>
      </c>
      <c r="K25" s="17" t="s">
        <v>48</v>
      </c>
      <c r="L25" s="17" t="s">
        <v>49</v>
      </c>
      <c r="M25" s="33"/>
    </row>
    <row r="26" spans="1:13" ht="18.75" customHeight="1">
      <c r="A26" s="4">
        <f t="shared" si="1"/>
        <v>6</v>
      </c>
      <c r="B26" s="10" t="s">
        <v>21</v>
      </c>
      <c r="C26" s="4" t="s">
        <v>23</v>
      </c>
      <c r="D26" s="15">
        <v>21</v>
      </c>
      <c r="E26" s="4" t="s">
        <v>6</v>
      </c>
      <c r="F26" s="23">
        <v>111.04</v>
      </c>
      <c r="G26" s="26" t="s">
        <v>7</v>
      </c>
      <c r="H26" s="26" t="s">
        <v>7</v>
      </c>
      <c r="I26" s="26" t="s">
        <v>7</v>
      </c>
      <c r="J26" s="26">
        <f t="shared" si="2"/>
        <v>111.04</v>
      </c>
      <c r="K26" s="17" t="s">
        <v>48</v>
      </c>
      <c r="L26" s="17" t="s">
        <v>49</v>
      </c>
      <c r="M26" s="33"/>
    </row>
    <row r="27" spans="1:13" ht="28.5" customHeight="1">
      <c r="A27" s="4">
        <f t="shared" si="1"/>
        <v>7</v>
      </c>
      <c r="B27" s="12" t="s">
        <v>12</v>
      </c>
      <c r="C27" s="4" t="s">
        <v>23</v>
      </c>
      <c r="D27" s="15">
        <v>27</v>
      </c>
      <c r="E27" s="4" t="s">
        <v>6</v>
      </c>
      <c r="F27" s="23">
        <v>92.88</v>
      </c>
      <c r="G27" s="26" t="s">
        <v>7</v>
      </c>
      <c r="H27" s="26" t="s">
        <v>7</v>
      </c>
      <c r="I27" s="26" t="s">
        <v>7</v>
      </c>
      <c r="J27" s="26">
        <f t="shared" si="2"/>
        <v>92.88</v>
      </c>
      <c r="K27" s="17" t="s">
        <v>48</v>
      </c>
      <c r="L27" s="17" t="s">
        <v>49</v>
      </c>
      <c r="M27" s="33"/>
    </row>
    <row r="28" spans="1:13" ht="30.75" customHeight="1">
      <c r="A28" s="4">
        <v>8</v>
      </c>
      <c r="B28" s="30" t="s">
        <v>67</v>
      </c>
      <c r="C28" s="4" t="s">
        <v>23</v>
      </c>
      <c r="D28" s="15">
        <v>15</v>
      </c>
      <c r="E28" s="4" t="s">
        <v>6</v>
      </c>
      <c r="F28" s="23">
        <v>66.76</v>
      </c>
      <c r="G28" s="26"/>
      <c r="H28" s="26"/>
      <c r="I28" s="26"/>
      <c r="J28" s="26">
        <f t="shared" si="2"/>
        <v>66.76</v>
      </c>
      <c r="K28" s="17" t="s">
        <v>48</v>
      </c>
      <c r="L28" s="17" t="s">
        <v>49</v>
      </c>
      <c r="M28" s="33"/>
    </row>
    <row r="29" spans="1:13" ht="16.5" customHeight="1">
      <c r="A29" s="49" t="s">
        <v>41</v>
      </c>
      <c r="B29" s="49"/>
      <c r="C29" s="49"/>
      <c r="D29" s="49"/>
      <c r="E29" s="49"/>
      <c r="F29" s="22">
        <f>SUM(F21:F28)</f>
        <v>7318.27</v>
      </c>
      <c r="G29" s="22"/>
      <c r="H29" s="22"/>
      <c r="I29" s="22"/>
      <c r="J29" s="22">
        <f>SUM(J21:J28)</f>
        <v>7318.27</v>
      </c>
      <c r="K29" s="9"/>
      <c r="L29" s="9"/>
      <c r="M29" s="37"/>
    </row>
    <row r="30" spans="1:13" ht="16.5" customHeight="1">
      <c r="A30" s="49" t="s">
        <v>17</v>
      </c>
      <c r="B30" s="49"/>
      <c r="C30" s="49"/>
      <c r="D30" s="49"/>
      <c r="E30" s="49"/>
      <c r="F30" s="25">
        <f>F29+F19</f>
        <v>17609.050000000003</v>
      </c>
      <c r="G30" s="25"/>
      <c r="H30" s="25"/>
      <c r="I30" s="25"/>
      <c r="J30" s="25">
        <f>J29+J19</f>
        <v>17609.050000000003</v>
      </c>
      <c r="K30" s="9"/>
      <c r="L30" s="9"/>
      <c r="M30" s="37"/>
    </row>
    <row r="31" spans="1:12" ht="1.5" customHeight="1">
      <c r="A31" s="19"/>
      <c r="B31" s="19"/>
      <c r="C31" s="19"/>
      <c r="D31" s="19"/>
      <c r="E31" s="19"/>
      <c r="F31" s="20"/>
      <c r="G31" s="20"/>
      <c r="H31" s="20"/>
      <c r="I31" s="20"/>
      <c r="J31" s="20"/>
      <c r="K31" s="21"/>
      <c r="L31" s="21"/>
    </row>
    <row r="32" spans="1:12" ht="19.5" customHeight="1" hidden="1">
      <c r="A32" s="7" t="s">
        <v>45</v>
      </c>
      <c r="K32" s="50" t="s">
        <v>46</v>
      </c>
      <c r="L32" s="50"/>
    </row>
    <row r="33" spans="1:12" ht="11.25" customHeight="1" hidden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</row>
    <row r="34" spans="1:12" ht="8.25" customHeight="1">
      <c r="A34" s="19"/>
      <c r="B34" s="19"/>
      <c r="C34" s="19"/>
      <c r="D34" s="19"/>
      <c r="E34" s="19"/>
      <c r="F34" s="20"/>
      <c r="G34" s="20"/>
      <c r="H34" s="20"/>
      <c r="I34" s="20"/>
      <c r="J34" s="20"/>
      <c r="K34" s="21"/>
      <c r="L34" s="21"/>
    </row>
    <row r="35" spans="1:12" ht="18.75">
      <c r="A35" s="7" t="s">
        <v>42</v>
      </c>
      <c r="L35" s="18"/>
    </row>
    <row r="36" spans="1:12" ht="15.75" customHeight="1">
      <c r="A36" s="7" t="s">
        <v>39</v>
      </c>
      <c r="B36" s="7"/>
      <c r="C36" s="7"/>
      <c r="D36" s="7"/>
      <c r="E36" s="7"/>
      <c r="F36" s="7"/>
      <c r="G36" s="7"/>
      <c r="H36" s="7"/>
      <c r="I36" s="7"/>
      <c r="J36" s="7"/>
      <c r="K36" s="39" t="s">
        <v>33</v>
      </c>
      <c r="L36" s="39"/>
    </row>
  </sheetData>
  <sheetProtection/>
  <mergeCells count="23">
    <mergeCell ref="K36:L36"/>
    <mergeCell ref="L7:L8"/>
    <mergeCell ref="C7:C8"/>
    <mergeCell ref="K7:K8"/>
    <mergeCell ref="A9:L9"/>
    <mergeCell ref="A30:E30"/>
    <mergeCell ref="D7:D8"/>
    <mergeCell ref="E7:E8"/>
    <mergeCell ref="F7:I7"/>
    <mergeCell ref="J7:J8"/>
    <mergeCell ref="A19:E19"/>
    <mergeCell ref="A7:A8"/>
    <mergeCell ref="B7:B8"/>
    <mergeCell ref="A20:L20"/>
    <mergeCell ref="A29:E29"/>
    <mergeCell ref="K32:L32"/>
    <mergeCell ref="M7:M8"/>
    <mergeCell ref="A4:M4"/>
    <mergeCell ref="A5:M5"/>
    <mergeCell ref="A6:M6"/>
    <mergeCell ref="H1:L1"/>
    <mergeCell ref="H2:L2"/>
    <mergeCell ref="H3:L3"/>
  </mergeCells>
  <printOptions/>
  <pageMargins left="0.2362204724409449" right="0.03937007874015748" top="0.7480314960629921" bottom="0.7480314960629921" header="0.31496062992125984" footer="0.31496062992125984"/>
  <pageSetup horizontalDpi="600" verticalDpi="600" orientation="landscape" paperSize="9" r:id="rId1"/>
  <rowBreaks count="1" manualBreakCount="1">
    <brk id="1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Бабенко Валентина Григорівна</cp:lastModifiedBy>
  <cp:lastPrinted>2020-03-25T10:08:24Z</cp:lastPrinted>
  <dcterms:created xsi:type="dcterms:W3CDTF">1996-10-08T23:32:33Z</dcterms:created>
  <dcterms:modified xsi:type="dcterms:W3CDTF">2020-03-26T12:24:36Z</dcterms:modified>
  <cp:category/>
  <cp:version/>
  <cp:contentType/>
  <cp:contentStatus/>
</cp:coreProperties>
</file>