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2'!$9:$9</definedName>
    <definedName name="_xlnm.Print_Area" localSheetId="0">'дод. 2'!$A$1:$F$40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<sst xmlns="http://schemas.openxmlformats.org/spreadsheetml/2006/main" count="61" uniqueCount="56">
  <si>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</si>
  <si>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</si>
  <si>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</si>
  <si>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</si>
  <si>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</si>
  <si>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</si>
  <si>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</si>
  <si>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</si>
  <si>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</si>
  <si>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</si>
  <si>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</si>
  <si>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</si>
  <si>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</si>
  <si>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</si>
  <si>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</si>
  <si>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</si>
  <si>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</si>
  <si>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</si>
  <si>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</si>
  <si>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</si>
  <si>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</si>
  <si>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</si>
  <si>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</si>
  <si>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</si>
  <si>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</si>
  <si>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</si>
  <si>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</si>
  <si>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</si>
  <si>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</si>
  <si>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</si>
  <si>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</si>
  <si>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</si>
  <si>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</si>
  <si>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</si>
  <si>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</si>
  <si>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</si>
  <si>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</si>
  <si>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</si>
  <si>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</si>
  <si>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</si>
  <si>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</si>
  <si>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</si>
  <si>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</si>
  <si>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</si>
  <si>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</si>
  <si>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</si>
  <si>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</si>
  <si>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2017 рік</t>
  </si>
  <si>
    <t xml:space="preserve">                Додаток № 2</t>
  </si>
  <si>
    <t>до  рішення Сумської  міської  ради</t>
  </si>
  <si>
    <t xml:space="preserve">«Про  внесення   змін   та  доповнень </t>
  </si>
  <si>
    <t>до  міського  бюджету на  2017 рік»</t>
  </si>
  <si>
    <t>Виконавець: Липова С.А.</t>
  </si>
  <si>
    <t>Секретар Сумської міської ради</t>
  </si>
  <si>
    <t>А.В. Баранов</t>
  </si>
  <si>
    <t>від 25 жовтня 2017 року № 2688-МР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</si>
</sst>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sz val="16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8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8" fillId="0" borderId="13" xfId="0" applyNumberFormat="1" applyFont="1" applyFill="1" applyBorder="1" applyAlignment="1" applyProtection="1">
      <alignment horizontal="right" vertical="center"/>
      <protection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14" fontId="36" fillId="0" borderId="0" xfId="0" applyNumberFormat="1" applyFont="1" applyFill="1" applyAlignment="1">
      <alignment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14" fontId="35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13" xfId="0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abSelected="1" view="pageBreakPreview" zoomScale="85" zoomScaleSheetLayoutView="85" zoomScalePageLayoutView="0" workbookViewId="0" topLeftCell="A1">
      <selection activeCell="K7" sqref="K7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18.66015625" style="3" customWidth="1"/>
    <col min="5" max="5" width="20.83203125" style="3" customWidth="1"/>
    <col min="6" max="6" width="22.33203125" style="3" customWidth="1"/>
    <col min="7" max="7" width="5.16015625" style="4" customWidth="1"/>
    <col min="8" max="16384" width="9.16015625" style="4" customWidth="1"/>
  </cols>
  <sheetData>
    <row r="1" spans="1:6" ht="24.75" customHeight="1">
      <c r="A1" s="14"/>
      <c r="B1" s="14"/>
      <c r="C1" s="14"/>
      <c r="D1" s="45" t="s">
        <v>48</v>
      </c>
      <c r="E1" s="45"/>
      <c r="F1" s="45"/>
    </row>
    <row r="2" spans="1:9" ht="21.75" customHeight="1">
      <c r="A2" s="14"/>
      <c r="B2" s="14"/>
      <c r="C2" s="14"/>
      <c r="D2" s="45" t="s">
        <v>49</v>
      </c>
      <c r="E2" s="45"/>
      <c r="F2" s="45"/>
      <c r="G2" s="34"/>
      <c r="H2" s="34"/>
      <c r="I2" s="18"/>
    </row>
    <row r="3" spans="1:9" ht="21.75" customHeight="1">
      <c r="A3" s="14"/>
      <c r="B3" s="14"/>
      <c r="C3" s="14"/>
      <c r="D3" s="45" t="s">
        <v>50</v>
      </c>
      <c r="E3" s="45"/>
      <c r="F3" s="45"/>
      <c r="G3" s="35"/>
      <c r="H3" s="35"/>
      <c r="I3" s="18"/>
    </row>
    <row r="4" spans="1:9" ht="21.75" customHeight="1">
      <c r="A4" s="14"/>
      <c r="B4" s="14"/>
      <c r="C4" s="14"/>
      <c r="D4" s="45" t="s">
        <v>51</v>
      </c>
      <c r="E4" s="45"/>
      <c r="F4" s="45"/>
      <c r="G4" s="36"/>
      <c r="H4" s="36"/>
      <c r="I4" s="18"/>
    </row>
    <row r="5" spans="1:9" ht="27" customHeight="1">
      <c r="A5" s="18"/>
      <c r="B5" s="18"/>
      <c r="C5" s="18"/>
      <c r="D5" s="45" t="s">
        <v>55</v>
      </c>
      <c r="E5" s="45"/>
      <c r="F5" s="45"/>
      <c r="G5" s="19"/>
      <c r="H5" s="19"/>
      <c r="I5" s="19"/>
    </row>
    <row r="6" spans="1:9" ht="40.5" customHeight="1">
      <c r="A6" s="18"/>
      <c r="B6" s="18"/>
      <c r="C6" s="18"/>
      <c r="D6" s="5"/>
      <c r="E6" s="5"/>
      <c r="F6" s="5"/>
      <c r="G6" s="19"/>
      <c r="H6" s="19"/>
      <c r="I6" s="19"/>
    </row>
    <row r="7" spans="1:6" s="6" customFormat="1" ht="30" customHeight="1">
      <c r="A7" s="46" t="s">
        <v>47</v>
      </c>
      <c r="B7" s="46"/>
      <c r="C7" s="46"/>
      <c r="D7" s="46"/>
      <c r="E7" s="46"/>
      <c r="F7" s="46"/>
    </row>
    <row r="8" spans="1:6" ht="12.75" customHeight="1">
      <c r="A8" s="47"/>
      <c r="B8" s="47"/>
      <c r="C8" s="47"/>
      <c r="D8" s="47"/>
      <c r="E8" s="47"/>
      <c r="F8" s="7" t="s">
        <v>16</v>
      </c>
    </row>
    <row r="9" spans="1:6" s="9" customFormat="1" ht="24.75" customHeight="1">
      <c r="A9" s="44" t="s">
        <v>0</v>
      </c>
      <c r="B9" s="44" t="s">
        <v>1</v>
      </c>
      <c r="C9" s="44" t="s">
        <v>5</v>
      </c>
      <c r="D9" s="44" t="s">
        <v>3</v>
      </c>
      <c r="E9" s="44" t="s">
        <v>4</v>
      </c>
      <c r="F9" s="44"/>
    </row>
    <row r="10" spans="1:6" s="9" customFormat="1" ht="38.25" customHeight="1">
      <c r="A10" s="44"/>
      <c r="B10" s="44"/>
      <c r="C10" s="44"/>
      <c r="D10" s="44"/>
      <c r="E10" s="8" t="s">
        <v>5</v>
      </c>
      <c r="F10" s="10" t="s">
        <v>6</v>
      </c>
    </row>
    <row r="11" spans="1:6" s="11" customFormat="1" ht="15.75">
      <c r="A11" s="21" t="s">
        <v>7</v>
      </c>
      <c r="B11" s="22" t="s">
        <v>8</v>
      </c>
      <c r="C11" s="1">
        <f>D11+E11</f>
        <v>306084276.38000005</v>
      </c>
      <c r="D11" s="1">
        <f>D12</f>
        <v>-301518170.85999995</v>
      </c>
      <c r="E11" s="1">
        <f>E12</f>
        <v>607602447.24</v>
      </c>
      <c r="F11" s="1">
        <f>F12</f>
        <v>597575506.37</v>
      </c>
    </row>
    <row r="12" spans="1:6" s="11" customFormat="1" ht="44.25" customHeight="1">
      <c r="A12" s="23" t="s">
        <v>9</v>
      </c>
      <c r="B12" s="24" t="s">
        <v>10</v>
      </c>
      <c r="C12" s="2">
        <f>D12+E12</f>
        <v>306084276.38000005</v>
      </c>
      <c r="D12" s="2">
        <f>D15+D13+D14</f>
        <v>-301518170.85999995</v>
      </c>
      <c r="E12" s="2">
        <f>E15+E13+E14</f>
        <v>607602447.24</v>
      </c>
      <c r="F12" s="2">
        <f>F15+F13+F14</f>
        <v>597575506.37</v>
      </c>
    </row>
    <row r="13" spans="1:6" s="11" customFormat="1" ht="15.75">
      <c r="A13" s="23" t="s">
        <v>41</v>
      </c>
      <c r="B13" s="24" t="s">
        <v>42</v>
      </c>
      <c r="C13" s="2">
        <f>D13+E13</f>
        <v>306084276.38</v>
      </c>
      <c r="D13" s="2">
        <f>225493971.85+9185820+2937992+2026328.48+883488+328300+22172116+250000+721759+5171621.49+451000+242000+17105+800000+114114.45+383078.87+338954+89089.55+35797</f>
        <v>271642535.69</v>
      </c>
      <c r="E13" s="2">
        <f>30703123.15+3081029.63+279087.91+148500+50000+180000</f>
        <v>34441740.69</v>
      </c>
      <c r="F13" s="2">
        <f>3023836+21390963.82</f>
        <v>24414799.82</v>
      </c>
    </row>
    <row r="14" spans="1:6" s="11" customFormat="1" ht="15.75">
      <c r="A14" s="23" t="s">
        <v>43</v>
      </c>
      <c r="B14" s="24" t="s">
        <v>44</v>
      </c>
      <c r="C14" s="2">
        <f>D14+E14</f>
        <v>0</v>
      </c>
      <c r="D14" s="2"/>
      <c r="E14" s="2"/>
      <c r="F14" s="2"/>
    </row>
    <row r="15" spans="1:6" s="11" customFormat="1" ht="65.25" customHeight="1">
      <c r="A15" s="23" t="s">
        <v>11</v>
      </c>
      <c r="B15" s="24" t="s">
        <v>12</v>
      </c>
      <c r="C15" s="2">
        <f aca="true" t="shared" si="0" ref="C15:C26">D15+E15</f>
        <v>0</v>
      </c>
      <c r="D15" s="2">
        <f>-367332844-12774508-100000-18030600+1000000+635300-500000-90000-1082000+508500-123062303.18-5860000-7400000-2493300-1000000-1473000+3437000+110000-316218+450000-5462904-637108+31000-6804220+21454970-20000-198586-330000-285186-4632000+200000-153000-54200+48784-11458532+3000+91388+26500+79700-19393109-1329500+71750-12000-17000-568593-824500+253383+356088+48000-18250000-18000-224090.05+31400+152290+17650000+340731.41+21500+20000+180000-325078.41+282725+1204648+831200+147430+1272218+50040-299113+15000-13812965+70000+1871237.48+161200+356768.2</f>
        <v>-573160706.55</v>
      </c>
      <c r="E15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-17650000-340731.41-21500-20000-180000+325078.41-282725-1204648-831200-147430-1272218-50040+299113-15000+13812965-70000-1871237.48-161200-356768.2</f>
        <v>573160706.55</v>
      </c>
      <c r="F15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-17650000-340731.41-21500-20000-180000+325078.41-282725-1204648-831200-147430-1272218-50040+299113-15000+13812965-70000-1871237.48-161200-356768.2</f>
        <v>573160706.55</v>
      </c>
    </row>
    <row r="16" spans="1:6" s="12" customFormat="1" ht="30.75" customHeight="1">
      <c r="A16" s="21" t="s">
        <v>17</v>
      </c>
      <c r="B16" s="22" t="s">
        <v>18</v>
      </c>
      <c r="C16" s="1">
        <f t="shared" si="0"/>
        <v>-905159</v>
      </c>
      <c r="D16" s="1">
        <f>D17</f>
        <v>0</v>
      </c>
      <c r="E16" s="1">
        <f>E17</f>
        <v>-905159</v>
      </c>
      <c r="F16" s="1">
        <f>F17</f>
        <v>-905159</v>
      </c>
    </row>
    <row r="17" spans="1:6" s="12" customFormat="1" ht="33.75" customHeight="1">
      <c r="A17" s="23" t="s">
        <v>19</v>
      </c>
      <c r="B17" s="24" t="s">
        <v>28</v>
      </c>
      <c r="C17" s="2">
        <f t="shared" si="0"/>
        <v>-905159</v>
      </c>
      <c r="D17" s="2">
        <f>D18+D19</f>
        <v>0</v>
      </c>
      <c r="E17" s="2">
        <f>E18+E19</f>
        <v>-905159</v>
      </c>
      <c r="F17" s="2">
        <f>F18+F19</f>
        <v>-905159</v>
      </c>
    </row>
    <row r="18" spans="1:6" s="12" customFormat="1" ht="18.75" customHeight="1">
      <c r="A18" s="23" t="s">
        <v>20</v>
      </c>
      <c r="B18" s="24" t="s">
        <v>21</v>
      </c>
      <c r="C18" s="2">
        <f t="shared" si="0"/>
        <v>1322041</v>
      </c>
      <c r="D18" s="25">
        <v>0</v>
      </c>
      <c r="E18" s="25">
        <v>1322041</v>
      </c>
      <c r="F18" s="25">
        <v>1322041</v>
      </c>
    </row>
    <row r="19" spans="1:6" s="12" customFormat="1" ht="18.75" customHeight="1">
      <c r="A19" s="23" t="s">
        <v>32</v>
      </c>
      <c r="B19" s="24" t="s">
        <v>33</v>
      </c>
      <c r="C19" s="2">
        <f t="shared" si="0"/>
        <v>-2227200</v>
      </c>
      <c r="D19" s="25">
        <v>0</v>
      </c>
      <c r="E19" s="25">
        <v>-2227200</v>
      </c>
      <c r="F19" s="25">
        <v>-2227200</v>
      </c>
    </row>
    <row r="20" spans="1:6" s="13" customFormat="1" ht="18.75" customHeight="1">
      <c r="A20" s="21"/>
      <c r="B20" s="22" t="s">
        <v>34</v>
      </c>
      <c r="C20" s="1">
        <f t="shared" si="0"/>
        <v>305179117.38000005</v>
      </c>
      <c r="D20" s="26">
        <f>D11+D16</f>
        <v>-301518170.85999995</v>
      </c>
      <c r="E20" s="26">
        <f>E11+E16</f>
        <v>606697288.24</v>
      </c>
      <c r="F20" s="26">
        <f>F11+F16</f>
        <v>596670347.37</v>
      </c>
    </row>
    <row r="21" spans="1:6" s="12" customFormat="1" ht="36.75" customHeight="1">
      <c r="A21" s="21" t="s">
        <v>22</v>
      </c>
      <c r="B21" s="22" t="s">
        <v>25</v>
      </c>
      <c r="C21" s="1">
        <f>D21+E21</f>
        <v>-905159</v>
      </c>
      <c r="D21" s="1">
        <f>D22+D25</f>
        <v>0</v>
      </c>
      <c r="E21" s="1">
        <f>E22+E25</f>
        <v>-905159</v>
      </c>
      <c r="F21" s="1">
        <f>F22+F25</f>
        <v>-905159</v>
      </c>
    </row>
    <row r="22" spans="1:6" s="12" customFormat="1" ht="15.75">
      <c r="A22" s="23" t="s">
        <v>24</v>
      </c>
      <c r="B22" s="24" t="s">
        <v>23</v>
      </c>
      <c r="C22" s="2">
        <f t="shared" si="0"/>
        <v>1322041</v>
      </c>
      <c r="D22" s="2">
        <f aca="true" t="shared" si="1" ref="D22:F23">D23</f>
        <v>0</v>
      </c>
      <c r="E22" s="2">
        <f t="shared" si="1"/>
        <v>1322041</v>
      </c>
      <c r="F22" s="2">
        <f t="shared" si="1"/>
        <v>1322041</v>
      </c>
    </row>
    <row r="23" spans="1:6" s="12" customFormat="1" ht="15.75">
      <c r="A23" s="23" t="s">
        <v>26</v>
      </c>
      <c r="B23" s="24" t="s">
        <v>27</v>
      </c>
      <c r="C23" s="2">
        <f t="shared" si="0"/>
        <v>1322041</v>
      </c>
      <c r="D23" s="2">
        <f t="shared" si="1"/>
        <v>0</v>
      </c>
      <c r="E23" s="2">
        <f t="shared" si="1"/>
        <v>1322041</v>
      </c>
      <c r="F23" s="2">
        <f t="shared" si="1"/>
        <v>1322041</v>
      </c>
    </row>
    <row r="24" spans="1:6" s="12" customFormat="1" ht="31.5">
      <c r="A24" s="23" t="s">
        <v>30</v>
      </c>
      <c r="B24" s="24" t="s">
        <v>31</v>
      </c>
      <c r="C24" s="2">
        <f t="shared" si="0"/>
        <v>1322041</v>
      </c>
      <c r="D24" s="25">
        <v>0</v>
      </c>
      <c r="E24" s="25">
        <v>1322041</v>
      </c>
      <c r="F24" s="25">
        <v>1322041</v>
      </c>
    </row>
    <row r="25" spans="1:6" s="12" customFormat="1" ht="18.75" customHeight="1">
      <c r="A25" s="23" t="s">
        <v>35</v>
      </c>
      <c r="B25" s="24" t="s">
        <v>36</v>
      </c>
      <c r="C25" s="2">
        <f t="shared" si="0"/>
        <v>-2227200</v>
      </c>
      <c r="D25" s="25">
        <f aca="true" t="shared" si="2" ref="D25:F26">D26</f>
        <v>0</v>
      </c>
      <c r="E25" s="25">
        <f t="shared" si="2"/>
        <v>-2227200</v>
      </c>
      <c r="F25" s="25">
        <f t="shared" si="2"/>
        <v>-2227200</v>
      </c>
    </row>
    <row r="26" spans="1:6" s="12" customFormat="1" ht="18.75" customHeight="1">
      <c r="A26" s="23" t="s">
        <v>37</v>
      </c>
      <c r="B26" s="24" t="s">
        <v>38</v>
      </c>
      <c r="C26" s="2">
        <f t="shared" si="0"/>
        <v>-2227200</v>
      </c>
      <c r="D26" s="25">
        <f t="shared" si="2"/>
        <v>0</v>
      </c>
      <c r="E26" s="25">
        <f>E27</f>
        <v>-2227200</v>
      </c>
      <c r="F26" s="25">
        <f t="shared" si="2"/>
        <v>-2227200</v>
      </c>
    </row>
    <row r="27" spans="1:6" s="12" customFormat="1" ht="31.5">
      <c r="A27" s="23" t="s">
        <v>39</v>
      </c>
      <c r="B27" s="24" t="s">
        <v>31</v>
      </c>
      <c r="C27" s="2">
        <f aca="true" t="shared" si="3" ref="C27:C33">D27+E27</f>
        <v>-2227200</v>
      </c>
      <c r="D27" s="25">
        <v>0</v>
      </c>
      <c r="E27" s="25">
        <v>-2227200</v>
      </c>
      <c r="F27" s="25">
        <v>-2227200</v>
      </c>
    </row>
    <row r="28" spans="1:6" s="12" customFormat="1" ht="36.75" customHeight="1">
      <c r="A28" s="21" t="s">
        <v>13</v>
      </c>
      <c r="B28" s="22" t="s">
        <v>2</v>
      </c>
      <c r="C28" s="1">
        <f t="shared" si="3"/>
        <v>306084276.38000005</v>
      </c>
      <c r="D28" s="1">
        <f>D29</f>
        <v>-301518170.85999995</v>
      </c>
      <c r="E28" s="1">
        <f>E29</f>
        <v>607602447.24</v>
      </c>
      <c r="F28" s="1">
        <f>F29</f>
        <v>597575506.37</v>
      </c>
    </row>
    <row r="29" spans="1:6" s="12" customFormat="1" ht="31.5">
      <c r="A29" s="23" t="s">
        <v>14</v>
      </c>
      <c r="B29" s="24" t="s">
        <v>29</v>
      </c>
      <c r="C29" s="2">
        <f t="shared" si="3"/>
        <v>306084276.38000005</v>
      </c>
      <c r="D29" s="2">
        <f>D32+D30+D31</f>
        <v>-301518170.85999995</v>
      </c>
      <c r="E29" s="2">
        <f>E32+E30+E31</f>
        <v>607602447.24</v>
      </c>
      <c r="F29" s="2">
        <f>F32+F30+F31</f>
        <v>597575506.37</v>
      </c>
    </row>
    <row r="30" spans="1:6" s="12" customFormat="1" ht="15.75">
      <c r="A30" s="23" t="s">
        <v>45</v>
      </c>
      <c r="B30" s="24" t="s">
        <v>42</v>
      </c>
      <c r="C30" s="2">
        <f t="shared" si="3"/>
        <v>306084276.38</v>
      </c>
      <c r="D30" s="2">
        <v>271642535.69</v>
      </c>
      <c r="E30" s="2">
        <v>34441740.69</v>
      </c>
      <c r="F30" s="2">
        <v>24414799.82</v>
      </c>
    </row>
    <row r="31" spans="1:6" s="12" customFormat="1" ht="15.75">
      <c r="A31" s="23" t="s">
        <v>46</v>
      </c>
      <c r="B31" s="24" t="s">
        <v>44</v>
      </c>
      <c r="C31" s="2">
        <f t="shared" si="3"/>
        <v>0</v>
      </c>
      <c r="D31" s="2"/>
      <c r="E31" s="2"/>
      <c r="F31" s="2"/>
    </row>
    <row r="32" spans="1:6" s="12" customFormat="1" ht="63">
      <c r="A32" s="23" t="s">
        <v>15</v>
      </c>
      <c r="B32" s="24" t="s">
        <v>12</v>
      </c>
      <c r="C32" s="2">
        <f t="shared" si="3"/>
        <v>0</v>
      </c>
      <c r="D32" s="2">
        <f>-367332844-12774508-100000-18030600+1000000+635300-500000-90000-1082000+508500-123062303.18-5860000-7400000-2493300-1000000-1473000+3437000+110000-316218+450000-5462904-637108+31000-6804220+21454970-20000-198586-330000-285186-4632000+200000-153000-54200+48784-11458532+3000+91388+26500+79700-19393109-1329500+71750-12000-17000-568593-824500+253383+356088+48000-18250000-18000-224090.05+31400+152290+17650000+340731.41+21500+20000+180000-325078.41+282725+1204648+831200+147430+1272218+50040-299113+15000-13812965+70000+1871237.48+161200+356768.2</f>
        <v>-573160706.55</v>
      </c>
      <c r="E32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-17650000-340731.41-21500-20000-180000+325078.41-282725-1204648-831200-147430-1272218-50040+299113-15000+13812965-70000-1871237.48-161200-356768.2</f>
        <v>573160706.55</v>
      </c>
      <c r="F32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+19393109+1329500-71750+12000+17000+568593+824500-253383-356088-48000+18250000+18000+224090.05-31400-152290-17650000-340731.41-21500-20000-180000+325078.41-282725-1204648-831200-147430-1272218-50040+299113-15000+13812965-70000-1871237.48-161200-356768.2</f>
        <v>573160706.55</v>
      </c>
    </row>
    <row r="33" spans="1:6" s="13" customFormat="1" ht="31.5">
      <c r="A33" s="21"/>
      <c r="B33" s="22" t="s">
        <v>40</v>
      </c>
      <c r="C33" s="1">
        <f t="shared" si="3"/>
        <v>305179117.38000005</v>
      </c>
      <c r="D33" s="26">
        <f>D21+D28</f>
        <v>-301518170.85999995</v>
      </c>
      <c r="E33" s="26">
        <f>E21+E28</f>
        <v>606697288.24</v>
      </c>
      <c r="F33" s="26">
        <f>F21+F28</f>
        <v>596670347.37</v>
      </c>
    </row>
    <row r="34" spans="1:6" s="13" customFormat="1" ht="15.75">
      <c r="A34" s="29"/>
      <c r="B34" s="30"/>
      <c r="C34" s="31"/>
      <c r="D34" s="32"/>
      <c r="E34" s="32"/>
      <c r="F34" s="32"/>
    </row>
    <row r="35" spans="1:6" s="15" customFormat="1" ht="24" customHeight="1">
      <c r="A35" s="33"/>
      <c r="B35" s="28"/>
      <c r="C35" s="17"/>
      <c r="D35" s="17"/>
      <c r="E35" s="17"/>
      <c r="F35" s="27"/>
    </row>
    <row r="36" spans="1:6" s="15" customFormat="1" ht="20.25">
      <c r="A36" s="37" t="s">
        <v>53</v>
      </c>
      <c r="B36" s="38"/>
      <c r="C36" s="39"/>
      <c r="D36" s="39"/>
      <c r="E36" s="43" t="s">
        <v>54</v>
      </c>
      <c r="F36" s="43"/>
    </row>
    <row r="37" spans="1:6" s="15" customFormat="1" ht="18.75">
      <c r="A37" s="40"/>
      <c r="B37" s="41"/>
      <c r="C37" s="17"/>
      <c r="D37" s="17"/>
      <c r="E37" s="17"/>
      <c r="F37" s="27"/>
    </row>
    <row r="38" spans="1:6" ht="12.75" customHeight="1">
      <c r="A38" s="33" t="s">
        <v>52</v>
      </c>
      <c r="B38" s="28"/>
      <c r="C38" s="17"/>
      <c r="D38" s="17"/>
      <c r="E38" s="17"/>
      <c r="F38" s="27"/>
    </row>
    <row r="39" spans="1:6" ht="12.75" customHeight="1">
      <c r="A39" s="42"/>
      <c r="B39" s="16"/>
      <c r="C39" s="17"/>
      <c r="D39" s="17"/>
      <c r="E39" s="17"/>
      <c r="F39" s="17"/>
    </row>
    <row r="40" spans="1:6" ht="12.75" customHeight="1">
      <c r="A40" s="20"/>
      <c r="B40" s="16"/>
      <c r="C40" s="17"/>
      <c r="D40" s="17"/>
      <c r="E40" s="17"/>
      <c r="F40" s="17"/>
    </row>
  </sheetData>
  <sheetProtection/>
  <mergeCells count="13">
    <mergeCell ref="E9:F9"/>
    <mergeCell ref="A8:E8"/>
    <mergeCell ref="A9:A10"/>
    <mergeCell ref="E36:F36"/>
    <mergeCell ref="B9:B10"/>
    <mergeCell ref="D1:F1"/>
    <mergeCell ref="D2:F2"/>
    <mergeCell ref="D3:F3"/>
    <mergeCell ref="D4:F4"/>
    <mergeCell ref="D5:F5"/>
    <mergeCell ref="C9:C10"/>
    <mergeCell ref="A7:F7"/>
    <mergeCell ref="D9:D10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7" r:id="rId1"/>
  <rowBreaks count="2" manualBreakCount="2">
    <brk id="35" max="5" man="1"/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2017-10-25T11:01:33Z</cp:lastPrinted>
  <dcterms:created xsi:type="dcterms:W3CDTF">2014-01-17T10:52:16Z</dcterms:created>
  <dcterms:modified xsi:type="dcterms:W3CDTF">2017-10-25T12:37:28Z</dcterms:modified>
  <cp:category/>
  <cp:version/>
  <cp:contentType/>
  <cp:contentStatus/>
</cp:coreProperties>
</file>