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4055" windowHeight="9270" activeTab="0"/>
  </bookViews>
  <sheets>
    <sheet name="дод 9 (с) " sheetId="1" r:id="rId1"/>
  </sheets>
  <definedNames>
    <definedName name="_xlnm.Print_Titles" localSheetId="0">'дод 9 (с) '!$13:$15</definedName>
    <definedName name="_xlnm.Print_Area" localSheetId="0">'дод 9 (с) '!$A$1:$J$88</definedName>
  </definedNames>
  <calcPr fullCalcOnLoad="1"/>
</workbook>
</file>

<file path=xl/sharedStrings.xml><?xml version="1.0" encoding="utf-8"?>
<sst xmlns="http://schemas.openxmlformats.org/spreadsheetml/2006/main" count="102" uniqueCount="81">
  <si>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</si>
  <si>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</si>
  <si>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</si>
  <si>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</si>
  <si>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</si>
  <si>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</si>
  <si>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</si>
  <si>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</si>
  <si>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</si>
  <si>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</si>
  <si>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</si>
  <si>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</si>
  <si>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</si>
  <si>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</si>
  <si>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</si>
  <si>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</si>
  <si>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</si>
  <si>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</si>
  <si>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</si>
  <si>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</si>
  <si>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</si>
  <si>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</si>
  <si>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</si>
  <si>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</si>
  <si>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</si>
  <si>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Проведення  санітарних заходів у прибережних смугах  річки Псел, оз. Чеха та інших водних об'єктів (збирання сміття)</t>
  </si>
  <si>
    <t>Управління освіти і  науки Сумської міської ради</t>
  </si>
  <si>
    <t>грн.</t>
  </si>
  <si>
    <t xml:space="preserve">  Перелік  </t>
  </si>
  <si>
    <t>Охорона і раціональне використання водних ресурсів (КТКВК 200100)-всього</t>
  </si>
  <si>
    <t>Збереження природно-заповідного фонду                        (КТКВК 200600)</t>
  </si>
  <si>
    <t>Інші природоохоронні заходи (КТКВК 200700)</t>
  </si>
  <si>
    <t>КТКВК - 200100</t>
  </si>
  <si>
    <t>КТКВК - 200600</t>
  </si>
  <si>
    <t>КТКВК-  200700</t>
  </si>
  <si>
    <t>КТКВК -  200700</t>
  </si>
  <si>
    <t>1.1.</t>
  </si>
  <si>
    <t>3.1.</t>
  </si>
  <si>
    <t>2.1.</t>
  </si>
  <si>
    <t>2.2.</t>
  </si>
  <si>
    <t>3.2.</t>
  </si>
  <si>
    <t>Проведення благоустрою у прибережних смугах річки Псел, оз. Чеха та інших водних об'єктів (видалення аварійних дерев)</t>
  </si>
  <si>
    <t>Проведення санітарних заходів у прибережних смугах річки Псел, оз. Чеха та інших водних об'єктів (вивезення сміття з контейнерів)</t>
  </si>
  <si>
    <t>Розробка проекту інвентарізації викидів забруднюючих речовин в атмосферне повітря                     КП "Зелене будівництво" Сумської міської ради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</si>
  <si>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</si>
  <si>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</si>
  <si>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 xml:space="preserve">Облаштування території ботанічного саду місцевого значення" Юннатівський"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</si>
  <si>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</si>
  <si>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Придбання спеціального обладнання для проведення науково-дослідницьких робіт у ботанічному саду місцевого значення "Юннатівський</t>
  </si>
  <si>
    <t xml:space="preserve">Відновлення газонів у ботанічному саду місцевого значення "Юннатівський </t>
  </si>
  <si>
    <t>Поповнення експозицій рідкісних і зникаючих рослин і тварин у ботанічнму саду місцевого значення "Юннатівський"</t>
  </si>
  <si>
    <t>природоохоронних заходів на 2016 рік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</si>
  <si>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</si>
  <si>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</si>
  <si>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3.3.</t>
  </si>
  <si>
    <t>Охорона і раціональне використання водних ресурсів (КТКВК 240601)-всього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</si>
  <si>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</si>
  <si>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</si>
  <si>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</si>
  <si>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</si>
  <si>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</si>
  <si>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3.4.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</si>
  <si>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</si>
  <si>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</si>
  <si>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</si>
  <si>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4.2.</t>
  </si>
  <si>
    <t>Загальний фонд</t>
  </si>
  <si>
    <t>Спеціальний фонд</t>
  </si>
  <si>
    <t>Разом</t>
  </si>
  <si>
    <t>з них бюджет розвитку</t>
  </si>
  <si>
    <t>1.2.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</si>
  <si>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</si>
  <si>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</si>
  <si>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до рішення Сумської міської ради</t>
  </si>
  <si>
    <t>«Про міський бюджет на 2016 рік»</t>
  </si>
  <si>
    <t>Міський голова</t>
  </si>
  <si>
    <t xml:space="preserve">                     Додаток № 9 </t>
  </si>
  <si>
    <t>О.М. Лисенко</t>
  </si>
  <si>
    <t>Виконавець: Липова С.А.</t>
  </si>
  <si>
    <t xml:space="preserve"> ____________  </t>
  </si>
  <si>
    <t>від 24 грудня 2015 року № 143 -МР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</si>
</sst>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\ _г_р_н_._-;\-* #,##0.0\ _г_р_н_._-;_-* &quot;-&quot;??\ _г_р_н_._-;_-@_-"/>
    <numFmt numFmtId="187" formatCode="_-* #,##0.0\ _г_р_н_._-;\-* #,##0.0\ _г_р_н_._-;_-* &quot;-&quot;?\ _г_р_н_._-;_-@_-"/>
    <numFmt numFmtId="188" formatCode="[$-422]d\ mmmm\ yyyy&quot; р.&quot;"/>
    <numFmt numFmtId="189" formatCode="#,##0.0"/>
    <numFmt numFmtId="190" formatCode="_-* #,##0\ _г_р_н_._-;\-* #,##0\ _г_р_н_._-;_-* &quot;-&quot;??\ _г_р_н_._-;_-@_-"/>
    <numFmt numFmtId="191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26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4" fontId="35" fillId="0" borderId="0" xfId="0" applyNumberFormat="1" applyFont="1" applyFill="1" applyAlignment="1">
      <alignment horizontal="center"/>
    </xf>
    <xf numFmtId="4" fontId="37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Alignment="1">
      <alignment/>
    </xf>
    <xf numFmtId="4" fontId="28" fillId="0" borderId="1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28" fillId="0" borderId="10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0" fontId="29" fillId="0" borderId="0" xfId="0" applyFont="1" applyFill="1" applyAlignment="1">
      <alignment vertical="top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vertical="distributed" wrapText="1"/>
    </xf>
    <xf numFmtId="14" fontId="29" fillId="0" borderId="0" xfId="0" applyNumberFormat="1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97"/>
  <sheetViews>
    <sheetView tabSelected="1" view="pageBreakPreview" zoomScale="50" zoomScaleNormal="70" zoomScaleSheetLayoutView="50" zoomScalePageLayoutView="0" workbookViewId="0" topLeftCell="A1">
      <pane xSplit="2" ySplit="15" topLeftCell="C7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84" sqref="H84:I84"/>
    </sheetView>
  </sheetViews>
  <sheetFormatPr defaultColWidth="9.00390625" defaultRowHeight="12.75"/>
  <cols>
    <col min="1" max="1" width="9.00390625" style="3" customWidth="1"/>
    <col min="2" max="2" width="83.00390625" style="4" customWidth="1"/>
    <col min="3" max="3" width="21.25390625" style="33" bestFit="1" customWidth="1"/>
    <col min="4" max="4" width="21.25390625" style="58" bestFit="1" customWidth="1"/>
    <col min="5" max="5" width="20.375" style="58" customWidth="1"/>
    <col min="6" max="6" width="17.875" style="35" customWidth="1"/>
    <col min="7" max="7" width="21.25390625" style="58" bestFit="1" customWidth="1"/>
    <col min="8" max="8" width="18.875" style="58" customWidth="1"/>
    <col min="9" max="9" width="18.00390625" style="58" customWidth="1"/>
    <col min="10" max="10" width="20.875" style="35" customWidth="1"/>
    <col min="11" max="11" width="16.25390625" style="58" customWidth="1"/>
    <col min="12" max="16384" width="9.125" style="58" customWidth="1"/>
  </cols>
  <sheetData>
    <row r="1" ht="33.75" customHeight="1"/>
    <row r="2" spans="7:16" ht="33">
      <c r="G2" s="89" t="s">
        <v>76</v>
      </c>
      <c r="H2" s="89"/>
      <c r="I2" s="89"/>
      <c r="J2" s="89"/>
      <c r="K2" s="38"/>
      <c r="L2" s="14"/>
      <c r="M2" s="14"/>
      <c r="N2" s="14"/>
      <c r="O2" s="14"/>
      <c r="P2" s="14"/>
    </row>
    <row r="3" spans="7:16" ht="33">
      <c r="G3" s="89" t="s">
        <v>73</v>
      </c>
      <c r="H3" s="89"/>
      <c r="I3" s="89"/>
      <c r="J3" s="89"/>
      <c r="K3" s="89"/>
      <c r="L3" s="14"/>
      <c r="M3" s="14"/>
      <c r="N3" s="14"/>
      <c r="O3" s="14"/>
      <c r="P3" s="14"/>
    </row>
    <row r="4" spans="7:16" ht="33">
      <c r="G4" s="37" t="s">
        <v>74</v>
      </c>
      <c r="H4" s="37"/>
      <c r="I4" s="37"/>
      <c r="J4" s="37"/>
      <c r="K4" s="37"/>
      <c r="L4" s="14"/>
      <c r="M4" s="14"/>
      <c r="N4" s="14"/>
      <c r="O4" s="14"/>
      <c r="P4" s="14"/>
    </row>
    <row r="5" spans="7:11" ht="33">
      <c r="G5" s="89" t="s">
        <v>80</v>
      </c>
      <c r="H5" s="89"/>
      <c r="I5" s="89"/>
      <c r="J5" s="89"/>
      <c r="K5" s="89"/>
    </row>
    <row r="6" spans="3:6" ht="33.75" customHeight="1">
      <c r="C6" s="31"/>
      <c r="D6" s="16"/>
      <c r="E6" s="19"/>
      <c r="F6" s="34"/>
    </row>
    <row r="7" spans="1:10" ht="34.5" customHeight="1">
      <c r="A7" s="85" t="s">
        <v>28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34.5" customHeight="1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</row>
    <row r="9" spans="1:6" ht="34.5" customHeight="1">
      <c r="A9" s="85"/>
      <c r="B9" s="85"/>
      <c r="C9" s="85"/>
      <c r="D9" s="85"/>
      <c r="E9" s="85"/>
      <c r="F9" s="34"/>
    </row>
    <row r="10" spans="1:6" ht="34.5" customHeight="1" hidden="1">
      <c r="A10" s="88"/>
      <c r="B10" s="88"/>
      <c r="C10" s="88"/>
      <c r="D10" s="88"/>
      <c r="E10" s="88"/>
      <c r="F10" s="34"/>
    </row>
    <row r="11" spans="1:6" ht="30" customHeight="1">
      <c r="A11" s="5"/>
      <c r="B11" s="5"/>
      <c r="C11" s="32"/>
      <c r="F11" s="34"/>
    </row>
    <row r="12" spans="1:10" ht="23.25" customHeight="1">
      <c r="A12" s="5"/>
      <c r="B12" s="5"/>
      <c r="C12" s="32"/>
      <c r="F12" s="34"/>
      <c r="J12" s="36" t="s">
        <v>27</v>
      </c>
    </row>
    <row r="13" spans="1:11" s="1" customFormat="1" ht="25.5" customHeight="1">
      <c r="A13" s="86" t="s">
        <v>24</v>
      </c>
      <c r="B13" s="86" t="s">
        <v>0</v>
      </c>
      <c r="C13" s="84" t="s">
        <v>66</v>
      </c>
      <c r="D13" s="84"/>
      <c r="E13" s="84"/>
      <c r="F13" s="84" t="s">
        <v>67</v>
      </c>
      <c r="G13" s="84"/>
      <c r="H13" s="84"/>
      <c r="I13" s="84"/>
      <c r="J13" s="87" t="s">
        <v>68</v>
      </c>
      <c r="K13" s="90"/>
    </row>
    <row r="14" spans="1:11" s="1" customFormat="1" ht="69.75" customHeight="1">
      <c r="A14" s="87"/>
      <c r="B14" s="87"/>
      <c r="C14" s="26" t="s">
        <v>10</v>
      </c>
      <c r="D14" s="8" t="s">
        <v>13</v>
      </c>
      <c r="E14" s="8" t="s">
        <v>14</v>
      </c>
      <c r="F14" s="26" t="s">
        <v>10</v>
      </c>
      <c r="G14" s="8" t="s">
        <v>13</v>
      </c>
      <c r="H14" s="8" t="s">
        <v>14</v>
      </c>
      <c r="I14" s="8" t="s">
        <v>69</v>
      </c>
      <c r="J14" s="87"/>
      <c r="K14" s="90"/>
    </row>
    <row r="15" spans="1:10" s="14" customFormat="1" ht="25.5" customHeight="1">
      <c r="A15" s="7">
        <v>1</v>
      </c>
      <c r="B15" s="7">
        <v>2</v>
      </c>
      <c r="C15" s="9">
        <v>3</v>
      </c>
      <c r="D15" s="7">
        <v>4</v>
      </c>
      <c r="E15" s="7">
        <v>5</v>
      </c>
      <c r="F15" s="7">
        <v>6</v>
      </c>
      <c r="G15" s="28">
        <v>7</v>
      </c>
      <c r="H15" s="28">
        <v>8</v>
      </c>
      <c r="I15" s="28">
        <v>9</v>
      </c>
      <c r="J15" s="28">
        <v>10</v>
      </c>
    </row>
    <row r="16" spans="1:11" s="30" customFormat="1" ht="59.25" customHeight="1">
      <c r="A16" s="7" t="s">
        <v>1</v>
      </c>
      <c r="B16" s="17" t="s">
        <v>29</v>
      </c>
      <c r="C16" s="42">
        <f aca="true" t="shared" si="0" ref="C16:I16">C17+C23</f>
        <v>375000</v>
      </c>
      <c r="D16" s="42">
        <f t="shared" si="0"/>
        <v>350000</v>
      </c>
      <c r="E16" s="42">
        <f t="shared" si="0"/>
        <v>25000</v>
      </c>
      <c r="F16" s="42">
        <f t="shared" si="0"/>
        <v>574000</v>
      </c>
      <c r="G16" s="42">
        <f t="shared" si="0"/>
        <v>0</v>
      </c>
      <c r="H16" s="42">
        <f t="shared" si="0"/>
        <v>574000</v>
      </c>
      <c r="I16" s="42">
        <f t="shared" si="0"/>
        <v>574000</v>
      </c>
      <c r="J16" s="42">
        <f>C16+F16</f>
        <v>949000</v>
      </c>
      <c r="K16" s="43"/>
    </row>
    <row r="17" spans="1:11" s="14" customFormat="1" ht="69.75" customHeight="1">
      <c r="A17" s="7" t="s">
        <v>36</v>
      </c>
      <c r="B17" s="12" t="s">
        <v>3</v>
      </c>
      <c r="C17" s="42">
        <f aca="true" t="shared" si="1" ref="C17:J17">C18</f>
        <v>375000</v>
      </c>
      <c r="D17" s="44">
        <f t="shared" si="1"/>
        <v>350000</v>
      </c>
      <c r="E17" s="44">
        <f t="shared" si="1"/>
        <v>25000</v>
      </c>
      <c r="F17" s="42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2">
        <f t="shared" si="1"/>
        <v>375000</v>
      </c>
      <c r="K17" s="45"/>
    </row>
    <row r="18" spans="1:11" s="14" customFormat="1" ht="50.25" customHeight="1">
      <c r="A18" s="7"/>
      <c r="B18" s="13" t="s">
        <v>22</v>
      </c>
      <c r="C18" s="42">
        <f aca="true" t="shared" si="2" ref="C18:J18">C19+C20+C21+C22</f>
        <v>375000</v>
      </c>
      <c r="D18" s="44">
        <f t="shared" si="2"/>
        <v>350000</v>
      </c>
      <c r="E18" s="44">
        <f t="shared" si="2"/>
        <v>25000</v>
      </c>
      <c r="F18" s="42">
        <f t="shared" si="2"/>
        <v>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2">
        <f t="shared" si="2"/>
        <v>375000</v>
      </c>
      <c r="K18" s="45"/>
    </row>
    <row r="19" spans="1:11" s="14" customFormat="1" ht="72" customHeight="1">
      <c r="A19" s="7"/>
      <c r="B19" s="11" t="s">
        <v>25</v>
      </c>
      <c r="C19" s="42">
        <f>D19+E19</f>
        <v>120000</v>
      </c>
      <c r="D19" s="44">
        <v>120000</v>
      </c>
      <c r="E19" s="44"/>
      <c r="F19" s="42">
        <f>G19+H19</f>
        <v>0</v>
      </c>
      <c r="G19" s="44"/>
      <c r="H19" s="44"/>
      <c r="I19" s="44"/>
      <c r="J19" s="42">
        <f>C19+F19</f>
        <v>120000</v>
      </c>
      <c r="K19" s="45"/>
    </row>
    <row r="20" spans="1:11" s="14" customFormat="1" ht="74.25" customHeight="1">
      <c r="A20" s="7"/>
      <c r="B20" s="11" t="s">
        <v>41</v>
      </c>
      <c r="C20" s="42">
        <f>D20+E20</f>
        <v>120000</v>
      </c>
      <c r="D20" s="44">
        <v>120000</v>
      </c>
      <c r="E20" s="44"/>
      <c r="F20" s="42">
        <f>G20+H20</f>
        <v>0</v>
      </c>
      <c r="G20" s="44"/>
      <c r="H20" s="44"/>
      <c r="I20" s="44"/>
      <c r="J20" s="42">
        <f>C20+F20</f>
        <v>120000</v>
      </c>
      <c r="K20" s="45"/>
    </row>
    <row r="21" spans="1:11" s="14" customFormat="1" ht="74.25" customHeight="1">
      <c r="A21" s="7"/>
      <c r="B21" s="11" t="s">
        <v>42</v>
      </c>
      <c r="C21" s="42">
        <f>D21+E21</f>
        <v>110000</v>
      </c>
      <c r="D21" s="44">
        <v>110000</v>
      </c>
      <c r="E21" s="44"/>
      <c r="F21" s="42">
        <f>G21+H21</f>
        <v>0</v>
      </c>
      <c r="G21" s="44"/>
      <c r="H21" s="44"/>
      <c r="I21" s="44"/>
      <c r="J21" s="42">
        <f>C21+F21</f>
        <v>110000</v>
      </c>
      <c r="K21" s="45"/>
    </row>
    <row r="22" spans="1:11" s="14" customFormat="1" ht="72" customHeight="1">
      <c r="A22" s="7"/>
      <c r="B22" s="25" t="s">
        <v>43</v>
      </c>
      <c r="C22" s="42">
        <f>D22+E22</f>
        <v>25000</v>
      </c>
      <c r="D22" s="44"/>
      <c r="E22" s="44">
        <v>25000</v>
      </c>
      <c r="F22" s="42">
        <f>G22+H22</f>
        <v>0</v>
      </c>
      <c r="G22" s="44"/>
      <c r="H22" s="44"/>
      <c r="I22" s="44"/>
      <c r="J22" s="42">
        <f>C22+F22</f>
        <v>25000</v>
      </c>
      <c r="K22" s="45"/>
    </row>
    <row r="23" spans="1:18" s="14" customFormat="1" ht="47.25">
      <c r="A23" s="7" t="s">
        <v>70</v>
      </c>
      <c r="B23" s="29" t="s">
        <v>71</v>
      </c>
      <c r="C23" s="46">
        <f aca="true" t="shared" si="3" ref="C23:J24">C24</f>
        <v>0</v>
      </c>
      <c r="D23" s="47">
        <f t="shared" si="3"/>
        <v>0</v>
      </c>
      <c r="E23" s="47">
        <f t="shared" si="3"/>
        <v>0</v>
      </c>
      <c r="F23" s="46">
        <f t="shared" si="3"/>
        <v>574000</v>
      </c>
      <c r="G23" s="47">
        <f t="shared" si="3"/>
        <v>0</v>
      </c>
      <c r="H23" s="47">
        <f t="shared" si="3"/>
        <v>574000</v>
      </c>
      <c r="I23" s="47">
        <f t="shared" si="3"/>
        <v>574000</v>
      </c>
      <c r="J23" s="46">
        <f t="shared" si="3"/>
        <v>574000</v>
      </c>
      <c r="K23" s="45"/>
      <c r="N23" s="89"/>
      <c r="O23" s="89"/>
      <c r="P23" s="89"/>
      <c r="Q23" s="89"/>
      <c r="R23" s="89"/>
    </row>
    <row r="24" spans="1:11" s="14" customFormat="1" ht="46.5">
      <c r="A24" s="7"/>
      <c r="B24" s="13" t="s">
        <v>22</v>
      </c>
      <c r="C24" s="46">
        <f t="shared" si="3"/>
        <v>0</v>
      </c>
      <c r="D24" s="47">
        <f t="shared" si="3"/>
        <v>0</v>
      </c>
      <c r="E24" s="47">
        <f t="shared" si="3"/>
        <v>0</v>
      </c>
      <c r="F24" s="46">
        <f t="shared" si="3"/>
        <v>574000</v>
      </c>
      <c r="G24" s="47">
        <f t="shared" si="3"/>
        <v>0</v>
      </c>
      <c r="H24" s="47">
        <f t="shared" si="3"/>
        <v>574000</v>
      </c>
      <c r="I24" s="47">
        <f t="shared" si="3"/>
        <v>574000</v>
      </c>
      <c r="J24" s="46">
        <f t="shared" si="3"/>
        <v>574000</v>
      </c>
      <c r="K24" s="45"/>
    </row>
    <row r="25" spans="1:11" s="14" customFormat="1" ht="47.25">
      <c r="A25" s="7"/>
      <c r="B25" s="25" t="s">
        <v>72</v>
      </c>
      <c r="C25" s="42">
        <f>D25+E25</f>
        <v>0</v>
      </c>
      <c r="D25" s="44"/>
      <c r="E25" s="44"/>
      <c r="F25" s="42">
        <f>G25+H25</f>
        <v>574000</v>
      </c>
      <c r="G25" s="44"/>
      <c r="H25" s="44">
        <v>574000</v>
      </c>
      <c r="I25" s="44">
        <v>574000</v>
      </c>
      <c r="J25" s="42">
        <f>C25+F25</f>
        <v>574000</v>
      </c>
      <c r="K25" s="45"/>
    </row>
    <row r="26" spans="1:11" s="30" customFormat="1" ht="45">
      <c r="A26" s="7" t="s">
        <v>4</v>
      </c>
      <c r="B26" s="10" t="s">
        <v>30</v>
      </c>
      <c r="C26" s="42">
        <f aca="true" t="shared" si="4" ref="C26:I26">C27+C33</f>
        <v>570000</v>
      </c>
      <c r="D26" s="42">
        <f t="shared" si="4"/>
        <v>570000</v>
      </c>
      <c r="E26" s="42">
        <f t="shared" si="4"/>
        <v>0</v>
      </c>
      <c r="F26" s="42">
        <f t="shared" si="4"/>
        <v>90000</v>
      </c>
      <c r="G26" s="42">
        <f t="shared" si="4"/>
        <v>0</v>
      </c>
      <c r="H26" s="42">
        <f t="shared" si="4"/>
        <v>90000</v>
      </c>
      <c r="I26" s="42">
        <f t="shared" si="4"/>
        <v>90000</v>
      </c>
      <c r="J26" s="42">
        <f>J27+J33</f>
        <v>660000</v>
      </c>
      <c r="K26" s="43"/>
    </row>
    <row r="27" spans="1:11" s="14" customFormat="1" ht="107.25" customHeight="1">
      <c r="A27" s="20" t="s">
        <v>38</v>
      </c>
      <c r="B27" s="12" t="s">
        <v>8</v>
      </c>
      <c r="C27" s="42">
        <f aca="true" t="shared" si="5" ref="C27:J28">C28</f>
        <v>410000</v>
      </c>
      <c r="D27" s="44">
        <f t="shared" si="5"/>
        <v>410000</v>
      </c>
      <c r="E27" s="44">
        <f t="shared" si="5"/>
        <v>0</v>
      </c>
      <c r="F27" s="42">
        <f t="shared" si="5"/>
        <v>0</v>
      </c>
      <c r="G27" s="44">
        <f t="shared" si="5"/>
        <v>0</v>
      </c>
      <c r="H27" s="44">
        <f t="shared" si="5"/>
        <v>0</v>
      </c>
      <c r="I27" s="44">
        <f t="shared" si="5"/>
        <v>0</v>
      </c>
      <c r="J27" s="42">
        <f t="shared" si="5"/>
        <v>410000</v>
      </c>
      <c r="K27" s="45"/>
    </row>
    <row r="28" spans="1:11" s="14" customFormat="1" ht="46.5">
      <c r="A28" s="20"/>
      <c r="B28" s="13" t="s">
        <v>22</v>
      </c>
      <c r="C28" s="42">
        <f t="shared" si="5"/>
        <v>410000</v>
      </c>
      <c r="D28" s="44">
        <f t="shared" si="5"/>
        <v>410000</v>
      </c>
      <c r="E28" s="44">
        <f t="shared" si="5"/>
        <v>0</v>
      </c>
      <c r="F28" s="42">
        <f t="shared" si="5"/>
        <v>0</v>
      </c>
      <c r="G28" s="44">
        <f t="shared" si="5"/>
        <v>0</v>
      </c>
      <c r="H28" s="44">
        <f t="shared" si="5"/>
        <v>0</v>
      </c>
      <c r="I28" s="44">
        <f t="shared" si="5"/>
        <v>0</v>
      </c>
      <c r="J28" s="42">
        <f t="shared" si="5"/>
        <v>410000</v>
      </c>
      <c r="K28" s="45"/>
    </row>
    <row r="29" spans="1:11" s="14" customFormat="1" ht="85.5" customHeight="1">
      <c r="A29" s="7"/>
      <c r="B29" s="11" t="s">
        <v>9</v>
      </c>
      <c r="C29" s="42">
        <f aca="true" t="shared" si="6" ref="C29:J29">C30+C31+C32</f>
        <v>410000</v>
      </c>
      <c r="D29" s="44">
        <f t="shared" si="6"/>
        <v>410000</v>
      </c>
      <c r="E29" s="44">
        <f t="shared" si="6"/>
        <v>0</v>
      </c>
      <c r="F29" s="42">
        <f t="shared" si="6"/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2">
        <f t="shared" si="6"/>
        <v>410000</v>
      </c>
      <c r="K29" s="45"/>
    </row>
    <row r="30" spans="1:11" s="14" customFormat="1" ht="68.25" customHeight="1">
      <c r="A30" s="7"/>
      <c r="B30" s="11" t="s">
        <v>19</v>
      </c>
      <c r="C30" s="42">
        <f>D30+E30</f>
        <v>290000</v>
      </c>
      <c r="D30" s="44">
        <v>290000</v>
      </c>
      <c r="E30" s="44"/>
      <c r="F30" s="42">
        <f>G30+H30</f>
        <v>0</v>
      </c>
      <c r="G30" s="44"/>
      <c r="H30" s="44"/>
      <c r="I30" s="44"/>
      <c r="J30" s="42">
        <f>C30+F30</f>
        <v>290000</v>
      </c>
      <c r="K30" s="45"/>
    </row>
    <row r="31" spans="1:11" s="14" customFormat="1" ht="78" customHeight="1">
      <c r="A31" s="7"/>
      <c r="B31" s="11" t="s">
        <v>44</v>
      </c>
      <c r="C31" s="42">
        <f>D31+E31</f>
        <v>44000</v>
      </c>
      <c r="D31" s="44">
        <v>44000</v>
      </c>
      <c r="E31" s="44"/>
      <c r="F31" s="42">
        <f>G31+H31</f>
        <v>0</v>
      </c>
      <c r="G31" s="44"/>
      <c r="H31" s="44"/>
      <c r="I31" s="44"/>
      <c r="J31" s="42">
        <f>C31+F31</f>
        <v>44000</v>
      </c>
      <c r="K31" s="45"/>
    </row>
    <row r="32" spans="1:11" s="14" customFormat="1" ht="57.75" customHeight="1">
      <c r="A32" s="7"/>
      <c r="B32" s="11" t="s">
        <v>45</v>
      </c>
      <c r="C32" s="42">
        <f>D32+E32</f>
        <v>76000</v>
      </c>
      <c r="D32" s="44">
        <v>76000</v>
      </c>
      <c r="E32" s="44"/>
      <c r="F32" s="42">
        <f>G32+H32</f>
        <v>0</v>
      </c>
      <c r="G32" s="44"/>
      <c r="H32" s="44"/>
      <c r="I32" s="44"/>
      <c r="J32" s="42">
        <f>C32+F32</f>
        <v>76000</v>
      </c>
      <c r="K32" s="45"/>
    </row>
    <row r="33" spans="1:11" s="14" customFormat="1" ht="46.5">
      <c r="A33" s="7" t="s">
        <v>39</v>
      </c>
      <c r="B33" s="12" t="s">
        <v>16</v>
      </c>
      <c r="C33" s="42">
        <f aca="true" t="shared" si="7" ref="C33:J33">C34</f>
        <v>160000</v>
      </c>
      <c r="D33" s="44">
        <f t="shared" si="7"/>
        <v>160000</v>
      </c>
      <c r="E33" s="44">
        <f t="shared" si="7"/>
        <v>0</v>
      </c>
      <c r="F33" s="42">
        <f t="shared" si="7"/>
        <v>90000</v>
      </c>
      <c r="G33" s="44">
        <f t="shared" si="7"/>
        <v>0</v>
      </c>
      <c r="H33" s="44">
        <f t="shared" si="7"/>
        <v>90000</v>
      </c>
      <c r="I33" s="44">
        <f t="shared" si="7"/>
        <v>90000</v>
      </c>
      <c r="J33" s="42">
        <f t="shared" si="7"/>
        <v>250000</v>
      </c>
      <c r="K33" s="45"/>
    </row>
    <row r="34" spans="1:11" s="14" customFormat="1" ht="48" customHeight="1">
      <c r="A34" s="7"/>
      <c r="B34" s="13" t="s">
        <v>6</v>
      </c>
      <c r="C34" s="42">
        <f aca="true" t="shared" si="8" ref="C34:J34">C35+C36+C37+C38+C39+C40</f>
        <v>160000</v>
      </c>
      <c r="D34" s="44">
        <f t="shared" si="8"/>
        <v>160000</v>
      </c>
      <c r="E34" s="44">
        <f t="shared" si="8"/>
        <v>0</v>
      </c>
      <c r="F34" s="42">
        <f t="shared" si="8"/>
        <v>90000</v>
      </c>
      <c r="G34" s="44">
        <f t="shared" si="8"/>
        <v>0</v>
      </c>
      <c r="H34" s="44">
        <f t="shared" si="8"/>
        <v>90000</v>
      </c>
      <c r="I34" s="44">
        <f t="shared" si="8"/>
        <v>90000</v>
      </c>
      <c r="J34" s="42">
        <f t="shared" si="8"/>
        <v>250000</v>
      </c>
      <c r="K34" s="45"/>
    </row>
    <row r="35" spans="1:11" s="14" customFormat="1" ht="51.75" customHeight="1">
      <c r="A35" s="7"/>
      <c r="B35" s="11" t="s">
        <v>46</v>
      </c>
      <c r="C35" s="42">
        <f aca="true" t="shared" si="9" ref="C35:C40">D35+E35</f>
        <v>70000</v>
      </c>
      <c r="D35" s="44">
        <v>70000</v>
      </c>
      <c r="E35" s="44"/>
      <c r="F35" s="42">
        <f aca="true" t="shared" si="10" ref="F35:F40">G35+H35</f>
        <v>0</v>
      </c>
      <c r="G35" s="44"/>
      <c r="H35" s="44"/>
      <c r="I35" s="44"/>
      <c r="J35" s="42">
        <f aca="true" t="shared" si="11" ref="J35:J40">C35+F35</f>
        <v>70000</v>
      </c>
      <c r="K35" s="45"/>
    </row>
    <row r="36" spans="1:11" s="14" customFormat="1" ht="69.75" customHeight="1">
      <c r="A36" s="20"/>
      <c r="B36" s="11" t="s">
        <v>23</v>
      </c>
      <c r="C36" s="42">
        <f t="shared" si="9"/>
        <v>70000</v>
      </c>
      <c r="D36" s="44">
        <v>70000</v>
      </c>
      <c r="E36" s="44"/>
      <c r="F36" s="42">
        <f t="shared" si="10"/>
        <v>0</v>
      </c>
      <c r="G36" s="44"/>
      <c r="H36" s="44"/>
      <c r="I36" s="44"/>
      <c r="J36" s="42">
        <f t="shared" si="11"/>
        <v>70000</v>
      </c>
      <c r="K36" s="45"/>
    </row>
    <row r="37" spans="1:11" s="14" customFormat="1" ht="75" customHeight="1">
      <c r="A37" s="7"/>
      <c r="B37" s="11" t="s">
        <v>48</v>
      </c>
      <c r="C37" s="42">
        <f t="shared" si="9"/>
        <v>0</v>
      </c>
      <c r="D37" s="44"/>
      <c r="E37" s="44"/>
      <c r="F37" s="42">
        <f t="shared" si="10"/>
        <v>40000</v>
      </c>
      <c r="G37" s="44"/>
      <c r="H37" s="44">
        <v>40000</v>
      </c>
      <c r="I37" s="44">
        <v>40000</v>
      </c>
      <c r="J37" s="42">
        <f t="shared" si="11"/>
        <v>40000</v>
      </c>
      <c r="K37" s="45"/>
    </row>
    <row r="38" spans="1:11" s="14" customFormat="1" ht="144" customHeight="1">
      <c r="A38" s="7"/>
      <c r="B38" s="11" t="s">
        <v>47</v>
      </c>
      <c r="C38" s="42">
        <f t="shared" si="9"/>
        <v>10000</v>
      </c>
      <c r="D38" s="44">
        <v>10000</v>
      </c>
      <c r="E38" s="44"/>
      <c r="F38" s="42">
        <f t="shared" si="10"/>
        <v>0</v>
      </c>
      <c r="G38" s="44"/>
      <c r="H38" s="44"/>
      <c r="I38" s="44"/>
      <c r="J38" s="42">
        <f t="shared" si="11"/>
        <v>10000</v>
      </c>
      <c r="K38" s="45"/>
    </row>
    <row r="39" spans="1:11" s="14" customFormat="1" ht="51" customHeight="1">
      <c r="A39" s="7"/>
      <c r="B39" s="11" t="s">
        <v>49</v>
      </c>
      <c r="C39" s="42">
        <f t="shared" si="9"/>
        <v>10000</v>
      </c>
      <c r="D39" s="44">
        <v>10000</v>
      </c>
      <c r="E39" s="44"/>
      <c r="F39" s="42">
        <f t="shared" si="10"/>
        <v>0</v>
      </c>
      <c r="G39" s="44"/>
      <c r="H39" s="44"/>
      <c r="I39" s="44"/>
      <c r="J39" s="42">
        <f t="shared" si="11"/>
        <v>10000</v>
      </c>
      <c r="K39" s="45"/>
    </row>
    <row r="40" spans="1:11" s="14" customFormat="1" ht="83.25" customHeight="1">
      <c r="A40" s="7"/>
      <c r="B40" s="11" t="s">
        <v>50</v>
      </c>
      <c r="C40" s="42">
        <f t="shared" si="9"/>
        <v>0</v>
      </c>
      <c r="D40" s="44"/>
      <c r="E40" s="44"/>
      <c r="F40" s="42">
        <f t="shared" si="10"/>
        <v>50000</v>
      </c>
      <c r="G40" s="44"/>
      <c r="H40" s="44">
        <v>50000</v>
      </c>
      <c r="I40" s="44">
        <v>50000</v>
      </c>
      <c r="J40" s="42">
        <f t="shared" si="11"/>
        <v>50000</v>
      </c>
      <c r="K40" s="45"/>
    </row>
    <row r="41" spans="1:11" s="30" customFormat="1" ht="51" customHeight="1">
      <c r="A41" s="7" t="s">
        <v>15</v>
      </c>
      <c r="B41" s="10" t="s">
        <v>31</v>
      </c>
      <c r="C41" s="42">
        <f>C42+C48+C52</f>
        <v>308000</v>
      </c>
      <c r="D41" s="42">
        <f>D42+D48+D52+D55</f>
        <v>308000</v>
      </c>
      <c r="E41" s="42">
        <f aca="true" t="shared" si="12" ref="E41:J41">E42+E48+E52+E55</f>
        <v>0</v>
      </c>
      <c r="F41" s="42">
        <f t="shared" si="12"/>
        <v>101600</v>
      </c>
      <c r="G41" s="42">
        <f t="shared" si="12"/>
        <v>0</v>
      </c>
      <c r="H41" s="42">
        <f t="shared" si="12"/>
        <v>101600</v>
      </c>
      <c r="I41" s="42">
        <f t="shared" si="12"/>
        <v>101600</v>
      </c>
      <c r="J41" s="42">
        <f t="shared" si="12"/>
        <v>409600</v>
      </c>
      <c r="K41" s="43"/>
    </row>
    <row r="42" spans="1:11" s="14" customFormat="1" ht="99" customHeight="1">
      <c r="A42" s="7" t="s">
        <v>37</v>
      </c>
      <c r="B42" s="12" t="s">
        <v>17</v>
      </c>
      <c r="C42" s="42">
        <f>C43+C45</f>
        <v>43000</v>
      </c>
      <c r="D42" s="44">
        <f>D43+D45</f>
        <v>43000</v>
      </c>
      <c r="E42" s="44">
        <f aca="true" t="shared" si="13" ref="E42:J42">E43+E45</f>
        <v>0</v>
      </c>
      <c r="F42" s="42">
        <f t="shared" si="13"/>
        <v>10000</v>
      </c>
      <c r="G42" s="44">
        <f t="shared" si="13"/>
        <v>0</v>
      </c>
      <c r="H42" s="44">
        <f t="shared" si="13"/>
        <v>10000</v>
      </c>
      <c r="I42" s="44">
        <f t="shared" si="13"/>
        <v>10000</v>
      </c>
      <c r="J42" s="42">
        <f t="shared" si="13"/>
        <v>53000</v>
      </c>
      <c r="K42" s="45"/>
    </row>
    <row r="43" spans="1:11" s="14" customFormat="1" ht="51" customHeight="1">
      <c r="A43" s="7"/>
      <c r="B43" s="13" t="s">
        <v>22</v>
      </c>
      <c r="C43" s="42">
        <f>C44</f>
        <v>18000</v>
      </c>
      <c r="D43" s="44">
        <f>D44</f>
        <v>18000</v>
      </c>
      <c r="E43" s="44">
        <f aca="true" t="shared" si="14" ref="E43:J43">E44</f>
        <v>0</v>
      </c>
      <c r="F43" s="42">
        <f t="shared" si="14"/>
        <v>0</v>
      </c>
      <c r="G43" s="44">
        <f t="shared" si="14"/>
        <v>0</v>
      </c>
      <c r="H43" s="44">
        <f t="shared" si="14"/>
        <v>0</v>
      </c>
      <c r="I43" s="44">
        <f t="shared" si="14"/>
        <v>0</v>
      </c>
      <c r="J43" s="42">
        <f t="shared" si="14"/>
        <v>18000</v>
      </c>
      <c r="K43" s="45"/>
    </row>
    <row r="44" spans="1:11" s="14" customFormat="1" ht="78.75" customHeight="1">
      <c r="A44" s="27"/>
      <c r="B44" s="11" t="s">
        <v>20</v>
      </c>
      <c r="C44" s="42">
        <f>D44+E44</f>
        <v>18000</v>
      </c>
      <c r="D44" s="47">
        <v>18000</v>
      </c>
      <c r="E44" s="44"/>
      <c r="F44" s="42">
        <f>G44+H44</f>
        <v>0</v>
      </c>
      <c r="G44" s="44"/>
      <c r="H44" s="44"/>
      <c r="I44" s="44"/>
      <c r="J44" s="42">
        <f>C44+F44</f>
        <v>18000</v>
      </c>
      <c r="K44" s="45"/>
    </row>
    <row r="45" spans="1:11" s="14" customFormat="1" ht="45" customHeight="1">
      <c r="A45" s="7"/>
      <c r="B45" s="13" t="s">
        <v>6</v>
      </c>
      <c r="C45" s="46">
        <f aca="true" t="shared" si="15" ref="C45:J45">C46+C47</f>
        <v>25000</v>
      </c>
      <c r="D45" s="47">
        <f t="shared" si="15"/>
        <v>25000</v>
      </c>
      <c r="E45" s="47">
        <f t="shared" si="15"/>
        <v>0</v>
      </c>
      <c r="F45" s="46">
        <f t="shared" si="15"/>
        <v>10000</v>
      </c>
      <c r="G45" s="47">
        <f t="shared" si="15"/>
        <v>0</v>
      </c>
      <c r="H45" s="47">
        <f t="shared" si="15"/>
        <v>10000</v>
      </c>
      <c r="I45" s="47">
        <f t="shared" si="15"/>
        <v>10000</v>
      </c>
      <c r="J45" s="46">
        <f t="shared" si="15"/>
        <v>35000</v>
      </c>
      <c r="K45" s="45"/>
    </row>
    <row r="46" spans="1:11" s="14" customFormat="1" ht="63.75" customHeight="1">
      <c r="A46" s="7"/>
      <c r="B46" s="11" t="s">
        <v>21</v>
      </c>
      <c r="C46" s="42">
        <f>D46+E46</f>
        <v>15000</v>
      </c>
      <c r="D46" s="47">
        <v>15000</v>
      </c>
      <c r="E46" s="44"/>
      <c r="F46" s="42">
        <f>G46+H46</f>
        <v>10000</v>
      </c>
      <c r="G46" s="44"/>
      <c r="H46" s="44">
        <v>10000</v>
      </c>
      <c r="I46" s="44">
        <v>10000</v>
      </c>
      <c r="J46" s="42">
        <f>C46+F46</f>
        <v>25000</v>
      </c>
      <c r="K46" s="45"/>
    </row>
    <row r="47" spans="1:11" s="14" customFormat="1" ht="66.75" customHeight="1">
      <c r="A47" s="7"/>
      <c r="B47" s="11" t="s">
        <v>18</v>
      </c>
      <c r="C47" s="42">
        <f>D47+E47</f>
        <v>10000</v>
      </c>
      <c r="D47" s="47">
        <v>10000</v>
      </c>
      <c r="E47" s="47"/>
      <c r="F47" s="42">
        <f>G47+H47</f>
        <v>0</v>
      </c>
      <c r="G47" s="44"/>
      <c r="H47" s="44"/>
      <c r="I47" s="44"/>
      <c r="J47" s="42">
        <f aca="true" t="shared" si="16" ref="J47:J54">C47+F47</f>
        <v>10000</v>
      </c>
      <c r="K47" s="45"/>
    </row>
    <row r="48" spans="1:11" s="14" customFormat="1" ht="78.75" customHeight="1">
      <c r="A48" s="7" t="s">
        <v>40</v>
      </c>
      <c r="B48" s="12" t="s">
        <v>5</v>
      </c>
      <c r="C48" s="46">
        <f aca="true" t="shared" si="17" ref="C48:I49">C49</f>
        <v>15000</v>
      </c>
      <c r="D48" s="47">
        <f t="shared" si="17"/>
        <v>15000</v>
      </c>
      <c r="E48" s="47">
        <f t="shared" si="17"/>
        <v>0</v>
      </c>
      <c r="F48" s="46">
        <f t="shared" si="17"/>
        <v>20000</v>
      </c>
      <c r="G48" s="47">
        <f t="shared" si="17"/>
        <v>0</v>
      </c>
      <c r="H48" s="47">
        <f t="shared" si="17"/>
        <v>20000</v>
      </c>
      <c r="I48" s="47">
        <f t="shared" si="17"/>
        <v>20000</v>
      </c>
      <c r="J48" s="42">
        <f t="shared" si="16"/>
        <v>35000</v>
      </c>
      <c r="K48" s="45"/>
    </row>
    <row r="49" spans="1:11" s="14" customFormat="1" ht="44.25" customHeight="1">
      <c r="A49" s="7"/>
      <c r="B49" s="13" t="s">
        <v>6</v>
      </c>
      <c r="C49" s="48">
        <f t="shared" si="17"/>
        <v>15000</v>
      </c>
      <c r="D49" s="49">
        <f t="shared" si="17"/>
        <v>15000</v>
      </c>
      <c r="E49" s="49">
        <f t="shared" si="17"/>
        <v>0</v>
      </c>
      <c r="F49" s="48">
        <f t="shared" si="17"/>
        <v>20000</v>
      </c>
      <c r="G49" s="49">
        <f t="shared" si="17"/>
        <v>0</v>
      </c>
      <c r="H49" s="49">
        <f t="shared" si="17"/>
        <v>20000</v>
      </c>
      <c r="I49" s="49">
        <f t="shared" si="17"/>
        <v>20000</v>
      </c>
      <c r="J49" s="42">
        <f t="shared" si="16"/>
        <v>35000</v>
      </c>
      <c r="K49" s="45"/>
    </row>
    <row r="50" spans="1:11" s="14" customFormat="1" ht="51" customHeight="1">
      <c r="A50" s="7"/>
      <c r="B50" s="11" t="s">
        <v>7</v>
      </c>
      <c r="C50" s="42">
        <f>D50+E50</f>
        <v>15000</v>
      </c>
      <c r="D50" s="47">
        <v>15000</v>
      </c>
      <c r="E50" s="44"/>
      <c r="F50" s="42">
        <f>G50+H50</f>
        <v>20000</v>
      </c>
      <c r="G50" s="44"/>
      <c r="H50" s="44">
        <v>20000</v>
      </c>
      <c r="I50" s="44">
        <v>20000</v>
      </c>
      <c r="J50" s="42">
        <f t="shared" si="16"/>
        <v>35000</v>
      </c>
      <c r="K50" s="45"/>
    </row>
    <row r="51" spans="1:11" s="1" customFormat="1" ht="5.25" customHeight="1" hidden="1">
      <c r="A51" s="22"/>
      <c r="B51" s="12" t="s">
        <v>3</v>
      </c>
      <c r="C51" s="46">
        <f>73100+166838.81+126900</f>
        <v>366838.81</v>
      </c>
      <c r="D51" s="44">
        <f>73100+166838.81+126900</f>
        <v>366838.81</v>
      </c>
      <c r="E51" s="44"/>
      <c r="F51" s="42">
        <f>G51+H51</f>
        <v>0</v>
      </c>
      <c r="G51" s="44"/>
      <c r="H51" s="44"/>
      <c r="I51" s="44"/>
      <c r="J51" s="42">
        <f t="shared" si="16"/>
        <v>366838.81</v>
      </c>
      <c r="K51" s="50"/>
    </row>
    <row r="52" spans="1:11" s="1" customFormat="1" ht="57" customHeight="1">
      <c r="A52" s="21" t="s">
        <v>54</v>
      </c>
      <c r="B52" s="12" t="s">
        <v>52</v>
      </c>
      <c r="C52" s="46">
        <f>C53</f>
        <v>250000</v>
      </c>
      <c r="D52" s="44">
        <f>D53</f>
        <v>250000</v>
      </c>
      <c r="E52" s="59"/>
      <c r="F52" s="42">
        <f>G52+H52</f>
        <v>0</v>
      </c>
      <c r="G52" s="44"/>
      <c r="H52" s="44"/>
      <c r="I52" s="44"/>
      <c r="J52" s="42">
        <f t="shared" si="16"/>
        <v>250000</v>
      </c>
      <c r="K52" s="50"/>
    </row>
    <row r="53" spans="1:11" s="1" customFormat="1" ht="57" customHeight="1">
      <c r="A53" s="22"/>
      <c r="B53" s="13" t="s">
        <v>22</v>
      </c>
      <c r="C53" s="46">
        <f>C54</f>
        <v>250000</v>
      </c>
      <c r="D53" s="44">
        <f>D54</f>
        <v>250000</v>
      </c>
      <c r="E53" s="59"/>
      <c r="F53" s="42">
        <f>G53+H53</f>
        <v>0</v>
      </c>
      <c r="G53" s="44"/>
      <c r="H53" s="44"/>
      <c r="I53" s="44"/>
      <c r="J53" s="42">
        <f t="shared" si="16"/>
        <v>250000</v>
      </c>
      <c r="K53" s="50"/>
    </row>
    <row r="54" spans="1:11" s="1" customFormat="1" ht="57" customHeight="1">
      <c r="A54" s="22"/>
      <c r="B54" s="11" t="s">
        <v>53</v>
      </c>
      <c r="C54" s="42">
        <f>D54+E54</f>
        <v>250000</v>
      </c>
      <c r="D54" s="44">
        <v>250000</v>
      </c>
      <c r="E54" s="59"/>
      <c r="F54" s="42">
        <f>G54+H54</f>
        <v>0</v>
      </c>
      <c r="G54" s="44"/>
      <c r="H54" s="44"/>
      <c r="I54" s="44"/>
      <c r="J54" s="42">
        <f t="shared" si="16"/>
        <v>250000</v>
      </c>
      <c r="K54" s="50"/>
    </row>
    <row r="55" spans="1:11" s="1" customFormat="1" ht="57" customHeight="1">
      <c r="A55" s="21" t="s">
        <v>61</v>
      </c>
      <c r="B55" s="12" t="s">
        <v>59</v>
      </c>
      <c r="C55" s="42">
        <f aca="true" t="shared" si="18" ref="C55:J56">C56</f>
        <v>0</v>
      </c>
      <c r="D55" s="44">
        <f t="shared" si="18"/>
        <v>0</v>
      </c>
      <c r="E55" s="44">
        <f t="shared" si="18"/>
        <v>0</v>
      </c>
      <c r="F55" s="42">
        <f t="shared" si="18"/>
        <v>71600</v>
      </c>
      <c r="G55" s="44">
        <f t="shared" si="18"/>
        <v>0</v>
      </c>
      <c r="H55" s="44">
        <f t="shared" si="18"/>
        <v>71600</v>
      </c>
      <c r="I55" s="44">
        <f t="shared" si="18"/>
        <v>71600</v>
      </c>
      <c r="J55" s="42">
        <f t="shared" si="18"/>
        <v>71600</v>
      </c>
      <c r="K55" s="50"/>
    </row>
    <row r="56" spans="1:11" s="1" customFormat="1" ht="57" customHeight="1">
      <c r="A56" s="22"/>
      <c r="B56" s="13" t="s">
        <v>22</v>
      </c>
      <c r="C56" s="42">
        <f t="shared" si="18"/>
        <v>0</v>
      </c>
      <c r="D56" s="44">
        <f t="shared" si="18"/>
        <v>0</v>
      </c>
      <c r="E56" s="44">
        <f t="shared" si="18"/>
        <v>0</v>
      </c>
      <c r="F56" s="42">
        <f t="shared" si="18"/>
        <v>71600</v>
      </c>
      <c r="G56" s="44">
        <f t="shared" si="18"/>
        <v>0</v>
      </c>
      <c r="H56" s="44">
        <f t="shared" si="18"/>
        <v>71600</v>
      </c>
      <c r="I56" s="44">
        <f t="shared" si="18"/>
        <v>71600</v>
      </c>
      <c r="J56" s="42">
        <f t="shared" si="18"/>
        <v>71600</v>
      </c>
      <c r="K56" s="50"/>
    </row>
    <row r="57" spans="1:11" s="1" customFormat="1" ht="93.75" customHeight="1">
      <c r="A57" s="22"/>
      <c r="B57" s="54" t="s">
        <v>60</v>
      </c>
      <c r="C57" s="42">
        <f>D57+E57</f>
        <v>0</v>
      </c>
      <c r="D57" s="44"/>
      <c r="E57" s="44"/>
      <c r="F57" s="42">
        <f>G57+H57</f>
        <v>71600</v>
      </c>
      <c r="G57" s="44"/>
      <c r="H57" s="44">
        <v>71600</v>
      </c>
      <c r="I57" s="44">
        <v>71600</v>
      </c>
      <c r="J57" s="42">
        <f>C57+F57</f>
        <v>71600</v>
      </c>
      <c r="K57" s="50"/>
    </row>
    <row r="58" spans="1:11" s="15" customFormat="1" ht="57" customHeight="1">
      <c r="A58" s="21" t="s">
        <v>56</v>
      </c>
      <c r="B58" s="10" t="s">
        <v>55</v>
      </c>
      <c r="C58" s="42">
        <f aca="true" t="shared" si="19" ref="C58:J58">C59+C62</f>
        <v>0</v>
      </c>
      <c r="D58" s="42">
        <f t="shared" si="19"/>
        <v>0</v>
      </c>
      <c r="E58" s="42">
        <f t="shared" si="19"/>
        <v>0</v>
      </c>
      <c r="F58" s="42">
        <f t="shared" si="19"/>
        <v>180000</v>
      </c>
      <c r="G58" s="42">
        <f t="shared" si="19"/>
        <v>0</v>
      </c>
      <c r="H58" s="42">
        <f t="shared" si="19"/>
        <v>180000</v>
      </c>
      <c r="I58" s="42">
        <f t="shared" si="19"/>
        <v>0</v>
      </c>
      <c r="J58" s="42">
        <f t="shared" si="19"/>
        <v>180000</v>
      </c>
      <c r="K58" s="51"/>
    </row>
    <row r="59" spans="1:11" s="1" customFormat="1" ht="55.5" customHeight="1">
      <c r="A59" s="21" t="s">
        <v>57</v>
      </c>
      <c r="B59" s="12" t="s">
        <v>63</v>
      </c>
      <c r="C59" s="46">
        <f>C60</f>
        <v>0</v>
      </c>
      <c r="D59" s="44"/>
      <c r="E59" s="44">
        <f>E60</f>
        <v>0</v>
      </c>
      <c r="F59" s="42">
        <f aca="true" t="shared" si="20" ref="F59:J60">F60</f>
        <v>126000</v>
      </c>
      <c r="G59" s="44">
        <f t="shared" si="20"/>
        <v>0</v>
      </c>
      <c r="H59" s="44">
        <f t="shared" si="20"/>
        <v>126000</v>
      </c>
      <c r="I59" s="44">
        <f t="shared" si="20"/>
        <v>0</v>
      </c>
      <c r="J59" s="42">
        <f t="shared" si="20"/>
        <v>126000</v>
      </c>
      <c r="K59" s="50"/>
    </row>
    <row r="60" spans="1:11" s="1" customFormat="1" ht="69.75" customHeight="1">
      <c r="A60" s="22"/>
      <c r="B60" s="13" t="s">
        <v>58</v>
      </c>
      <c r="C60" s="46">
        <f>C61</f>
        <v>0</v>
      </c>
      <c r="D60" s="44"/>
      <c r="E60" s="44">
        <f>E61</f>
        <v>0</v>
      </c>
      <c r="F60" s="42">
        <f t="shared" si="20"/>
        <v>126000</v>
      </c>
      <c r="G60" s="44">
        <f t="shared" si="20"/>
        <v>0</v>
      </c>
      <c r="H60" s="44">
        <f t="shared" si="20"/>
        <v>126000</v>
      </c>
      <c r="I60" s="44">
        <f t="shared" si="20"/>
        <v>0</v>
      </c>
      <c r="J60" s="42">
        <f t="shared" si="20"/>
        <v>126000</v>
      </c>
      <c r="K60" s="50"/>
    </row>
    <row r="61" spans="1:11" s="1" customFormat="1" ht="76.5" customHeight="1">
      <c r="A61" s="22"/>
      <c r="B61" s="55" t="s">
        <v>64</v>
      </c>
      <c r="C61" s="42">
        <f>D61+E61</f>
        <v>0</v>
      </c>
      <c r="D61" s="44"/>
      <c r="E61" s="44"/>
      <c r="F61" s="42">
        <f>G61+H61</f>
        <v>126000</v>
      </c>
      <c r="G61" s="44"/>
      <c r="H61" s="44">
        <v>126000</v>
      </c>
      <c r="I61" s="44"/>
      <c r="J61" s="42">
        <f>C61+F61</f>
        <v>126000</v>
      </c>
      <c r="K61" s="50"/>
    </row>
    <row r="62" spans="1:11" s="1" customFormat="1" ht="51.75" customHeight="1">
      <c r="A62" s="21" t="s">
        <v>65</v>
      </c>
      <c r="B62" s="56" t="s">
        <v>59</v>
      </c>
      <c r="C62" s="42">
        <f aca="true" t="shared" si="21" ref="C62:J63">C63</f>
        <v>0</v>
      </c>
      <c r="D62" s="44">
        <f t="shared" si="21"/>
        <v>0</v>
      </c>
      <c r="E62" s="44">
        <f t="shared" si="21"/>
        <v>0</v>
      </c>
      <c r="F62" s="42">
        <f t="shared" si="21"/>
        <v>54000</v>
      </c>
      <c r="G62" s="44">
        <f t="shared" si="21"/>
        <v>0</v>
      </c>
      <c r="H62" s="44">
        <f t="shared" si="21"/>
        <v>54000</v>
      </c>
      <c r="I62" s="44">
        <f t="shared" si="21"/>
        <v>0</v>
      </c>
      <c r="J62" s="42">
        <f t="shared" si="21"/>
        <v>54000</v>
      </c>
      <c r="K62" s="50"/>
    </row>
    <row r="63" spans="1:11" s="1" customFormat="1" ht="62.25" customHeight="1">
      <c r="A63" s="21"/>
      <c r="B63" s="57" t="s">
        <v>22</v>
      </c>
      <c r="C63" s="42">
        <f t="shared" si="21"/>
        <v>0</v>
      </c>
      <c r="D63" s="44">
        <f t="shared" si="21"/>
        <v>0</v>
      </c>
      <c r="E63" s="44">
        <f t="shared" si="21"/>
        <v>0</v>
      </c>
      <c r="F63" s="42">
        <f t="shared" si="21"/>
        <v>54000</v>
      </c>
      <c r="G63" s="44">
        <f t="shared" si="21"/>
        <v>0</v>
      </c>
      <c r="H63" s="44">
        <f t="shared" si="21"/>
        <v>54000</v>
      </c>
      <c r="I63" s="44">
        <f t="shared" si="21"/>
        <v>0</v>
      </c>
      <c r="J63" s="42">
        <f t="shared" si="21"/>
        <v>54000</v>
      </c>
      <c r="K63" s="50"/>
    </row>
    <row r="64" spans="1:11" s="1" customFormat="1" ht="49.5" customHeight="1">
      <c r="A64" s="21"/>
      <c r="B64" s="55" t="s">
        <v>62</v>
      </c>
      <c r="C64" s="42">
        <f>D64+E64</f>
        <v>0</v>
      </c>
      <c r="D64" s="44"/>
      <c r="E64" s="44"/>
      <c r="F64" s="42">
        <f>G64+H64</f>
        <v>54000</v>
      </c>
      <c r="G64" s="44"/>
      <c r="H64" s="44">
        <v>54000</v>
      </c>
      <c r="I64" s="44"/>
      <c r="J64" s="42">
        <f>C64+F64</f>
        <v>54000</v>
      </c>
      <c r="K64" s="50"/>
    </row>
    <row r="65" spans="1:11" s="15" customFormat="1" ht="26.25">
      <c r="A65" s="21"/>
      <c r="B65" s="10" t="s">
        <v>10</v>
      </c>
      <c r="C65" s="46">
        <f aca="true" t="shared" si="22" ref="C65:J65">C66+C67+C68+C69</f>
        <v>1253000</v>
      </c>
      <c r="D65" s="46">
        <f t="shared" si="22"/>
        <v>1228000</v>
      </c>
      <c r="E65" s="46">
        <f t="shared" si="22"/>
        <v>25000</v>
      </c>
      <c r="F65" s="46">
        <f t="shared" si="22"/>
        <v>945600</v>
      </c>
      <c r="G65" s="46">
        <f t="shared" si="22"/>
        <v>0</v>
      </c>
      <c r="H65" s="46">
        <f t="shared" si="22"/>
        <v>945600</v>
      </c>
      <c r="I65" s="46">
        <f t="shared" si="22"/>
        <v>765600</v>
      </c>
      <c r="J65" s="46">
        <f t="shared" si="22"/>
        <v>2198600</v>
      </c>
      <c r="K65" s="51"/>
    </row>
    <row r="66" spans="1:11" s="15" customFormat="1" ht="26.25">
      <c r="A66" s="21"/>
      <c r="B66" s="10" t="s">
        <v>32</v>
      </c>
      <c r="C66" s="46">
        <f>C16</f>
        <v>375000</v>
      </c>
      <c r="D66" s="46">
        <f aca="true" t="shared" si="23" ref="D66:J66">D16</f>
        <v>350000</v>
      </c>
      <c r="E66" s="46">
        <f t="shared" si="23"/>
        <v>25000</v>
      </c>
      <c r="F66" s="46">
        <f t="shared" si="23"/>
        <v>574000</v>
      </c>
      <c r="G66" s="46">
        <f t="shared" si="23"/>
        <v>0</v>
      </c>
      <c r="H66" s="46">
        <f t="shared" si="23"/>
        <v>574000</v>
      </c>
      <c r="I66" s="46">
        <f t="shared" si="23"/>
        <v>574000</v>
      </c>
      <c r="J66" s="46">
        <f t="shared" si="23"/>
        <v>949000</v>
      </c>
      <c r="K66" s="51"/>
    </row>
    <row r="67" spans="1:11" s="15" customFormat="1" ht="26.25">
      <c r="A67" s="21"/>
      <c r="B67" s="10" t="s">
        <v>33</v>
      </c>
      <c r="C67" s="46">
        <f aca="true" t="shared" si="24" ref="C67:J67">C26</f>
        <v>570000</v>
      </c>
      <c r="D67" s="46">
        <f t="shared" si="24"/>
        <v>570000</v>
      </c>
      <c r="E67" s="46">
        <f t="shared" si="24"/>
        <v>0</v>
      </c>
      <c r="F67" s="46">
        <f t="shared" si="24"/>
        <v>90000</v>
      </c>
      <c r="G67" s="46">
        <f t="shared" si="24"/>
        <v>0</v>
      </c>
      <c r="H67" s="46">
        <f t="shared" si="24"/>
        <v>90000</v>
      </c>
      <c r="I67" s="46">
        <f t="shared" si="24"/>
        <v>90000</v>
      </c>
      <c r="J67" s="46">
        <f t="shared" si="24"/>
        <v>660000</v>
      </c>
      <c r="K67" s="51"/>
    </row>
    <row r="68" spans="1:11" s="15" customFormat="1" ht="26.25">
      <c r="A68" s="21"/>
      <c r="B68" s="10" t="s">
        <v>34</v>
      </c>
      <c r="C68" s="46">
        <f>C41</f>
        <v>308000</v>
      </c>
      <c r="D68" s="46">
        <f>D41</f>
        <v>308000</v>
      </c>
      <c r="E68" s="46">
        <f aca="true" t="shared" si="25" ref="E68:J68">E41</f>
        <v>0</v>
      </c>
      <c r="F68" s="46">
        <f t="shared" si="25"/>
        <v>101600</v>
      </c>
      <c r="G68" s="46">
        <f t="shared" si="25"/>
        <v>0</v>
      </c>
      <c r="H68" s="46">
        <f t="shared" si="25"/>
        <v>101600</v>
      </c>
      <c r="I68" s="46">
        <f t="shared" si="25"/>
        <v>101600</v>
      </c>
      <c r="J68" s="46">
        <f t="shared" si="25"/>
        <v>409600</v>
      </c>
      <c r="K68" s="51"/>
    </row>
    <row r="69" spans="1:11" s="15" customFormat="1" ht="26.25">
      <c r="A69" s="41"/>
      <c r="B69" s="10" t="s">
        <v>11</v>
      </c>
      <c r="C69" s="46">
        <f aca="true" t="shared" si="26" ref="C69:J69">C58</f>
        <v>0</v>
      </c>
      <c r="D69" s="46">
        <f t="shared" si="26"/>
        <v>0</v>
      </c>
      <c r="E69" s="46">
        <f t="shared" si="26"/>
        <v>0</v>
      </c>
      <c r="F69" s="46">
        <f t="shared" si="26"/>
        <v>180000</v>
      </c>
      <c r="G69" s="46">
        <f t="shared" si="26"/>
        <v>0</v>
      </c>
      <c r="H69" s="46">
        <f t="shared" si="26"/>
        <v>180000</v>
      </c>
      <c r="I69" s="46">
        <f t="shared" si="26"/>
        <v>0</v>
      </c>
      <c r="J69" s="46">
        <f t="shared" si="26"/>
        <v>180000</v>
      </c>
      <c r="K69" s="51"/>
    </row>
    <row r="70" spans="1:11" s="61" customFormat="1" ht="23.25">
      <c r="A70" s="23"/>
      <c r="B70" s="11" t="s">
        <v>2</v>
      </c>
      <c r="C70" s="46"/>
      <c r="D70" s="47"/>
      <c r="E70" s="47"/>
      <c r="F70" s="46"/>
      <c r="G70" s="47"/>
      <c r="H70" s="47"/>
      <c r="I70" s="47"/>
      <c r="J70" s="46"/>
      <c r="K70" s="60"/>
    </row>
    <row r="71" spans="1:11" s="63" customFormat="1" ht="45">
      <c r="A71" s="41"/>
      <c r="B71" s="10" t="s">
        <v>22</v>
      </c>
      <c r="C71" s="46">
        <f>C72+C73+C74+C75</f>
        <v>1053000</v>
      </c>
      <c r="D71" s="46">
        <f>D72+D73+D74+D75</f>
        <v>1028000</v>
      </c>
      <c r="E71" s="46">
        <f aca="true" t="shared" si="27" ref="E71:J71">E72+E73+E74+E75</f>
        <v>25000</v>
      </c>
      <c r="F71" s="46">
        <f t="shared" si="27"/>
        <v>699600</v>
      </c>
      <c r="G71" s="46">
        <f t="shared" si="27"/>
        <v>0</v>
      </c>
      <c r="H71" s="46">
        <f t="shared" si="27"/>
        <v>699600</v>
      </c>
      <c r="I71" s="46">
        <f t="shared" si="27"/>
        <v>645600</v>
      </c>
      <c r="J71" s="46">
        <f t="shared" si="27"/>
        <v>1752600</v>
      </c>
      <c r="K71" s="62"/>
    </row>
    <row r="72" spans="1:11" s="65" customFormat="1" ht="25.5">
      <c r="A72" s="23"/>
      <c r="B72" s="13" t="s">
        <v>32</v>
      </c>
      <c r="C72" s="46">
        <f>C18+C24</f>
        <v>375000</v>
      </c>
      <c r="D72" s="47">
        <f>D18+D24</f>
        <v>350000</v>
      </c>
      <c r="E72" s="47">
        <f aca="true" t="shared" si="28" ref="E72:J72">E18+E24</f>
        <v>25000</v>
      </c>
      <c r="F72" s="46">
        <f t="shared" si="28"/>
        <v>574000</v>
      </c>
      <c r="G72" s="47">
        <f t="shared" si="28"/>
        <v>0</v>
      </c>
      <c r="H72" s="47">
        <f t="shared" si="28"/>
        <v>574000</v>
      </c>
      <c r="I72" s="47">
        <f t="shared" si="28"/>
        <v>574000</v>
      </c>
      <c r="J72" s="46">
        <f t="shared" si="28"/>
        <v>949000</v>
      </c>
      <c r="K72" s="64"/>
    </row>
    <row r="73" spans="1:11" s="65" customFormat="1" ht="25.5">
      <c r="A73" s="24"/>
      <c r="B73" s="13" t="s">
        <v>33</v>
      </c>
      <c r="C73" s="46">
        <f>C28</f>
        <v>410000</v>
      </c>
      <c r="D73" s="47">
        <f aca="true" t="shared" si="29" ref="D73:J73">D28</f>
        <v>410000</v>
      </c>
      <c r="E73" s="47">
        <f t="shared" si="29"/>
        <v>0</v>
      </c>
      <c r="F73" s="46">
        <f t="shared" si="29"/>
        <v>0</v>
      </c>
      <c r="G73" s="47">
        <f t="shared" si="29"/>
        <v>0</v>
      </c>
      <c r="H73" s="47">
        <f t="shared" si="29"/>
        <v>0</v>
      </c>
      <c r="I73" s="47">
        <f t="shared" si="29"/>
        <v>0</v>
      </c>
      <c r="J73" s="46">
        <f t="shared" si="29"/>
        <v>410000</v>
      </c>
      <c r="K73" s="64"/>
    </row>
    <row r="74" spans="1:11" s="65" customFormat="1" ht="25.5">
      <c r="A74" s="24"/>
      <c r="B74" s="13" t="s">
        <v>34</v>
      </c>
      <c r="C74" s="46">
        <f>C56+C43+C53</f>
        <v>268000</v>
      </c>
      <c r="D74" s="46">
        <f aca="true" t="shared" si="30" ref="D74:J74">D56+D43+D53</f>
        <v>268000</v>
      </c>
      <c r="E74" s="46">
        <f t="shared" si="30"/>
        <v>0</v>
      </c>
      <c r="F74" s="46">
        <f t="shared" si="30"/>
        <v>71600</v>
      </c>
      <c r="G74" s="46">
        <f t="shared" si="30"/>
        <v>0</v>
      </c>
      <c r="H74" s="46">
        <f t="shared" si="30"/>
        <v>71600</v>
      </c>
      <c r="I74" s="46">
        <f t="shared" si="30"/>
        <v>71600</v>
      </c>
      <c r="J74" s="46">
        <f t="shared" si="30"/>
        <v>339600</v>
      </c>
      <c r="K74" s="64"/>
    </row>
    <row r="75" spans="1:11" s="65" customFormat="1" ht="25.5">
      <c r="A75" s="24"/>
      <c r="B75" s="13" t="s">
        <v>11</v>
      </c>
      <c r="C75" s="46">
        <f>C63</f>
        <v>0</v>
      </c>
      <c r="D75" s="47">
        <f aca="true" t="shared" si="31" ref="D75:J75">D63</f>
        <v>0</v>
      </c>
      <c r="E75" s="47">
        <f t="shared" si="31"/>
        <v>0</v>
      </c>
      <c r="F75" s="46">
        <f t="shared" si="31"/>
        <v>54000</v>
      </c>
      <c r="G75" s="47">
        <f t="shared" si="31"/>
        <v>0</v>
      </c>
      <c r="H75" s="47">
        <f t="shared" si="31"/>
        <v>54000</v>
      </c>
      <c r="I75" s="47">
        <f t="shared" si="31"/>
        <v>0</v>
      </c>
      <c r="J75" s="46">
        <f t="shared" si="31"/>
        <v>54000</v>
      </c>
      <c r="K75" s="64"/>
    </row>
    <row r="76" spans="1:11" s="67" customFormat="1" ht="45">
      <c r="A76" s="40"/>
      <c r="B76" s="10" t="s">
        <v>12</v>
      </c>
      <c r="C76" s="46">
        <f aca="true" t="shared" si="32" ref="C76:J76">C77</f>
        <v>0</v>
      </c>
      <c r="D76" s="46">
        <f>D77</f>
        <v>0</v>
      </c>
      <c r="E76" s="46">
        <f t="shared" si="32"/>
        <v>0</v>
      </c>
      <c r="F76" s="46">
        <f t="shared" si="32"/>
        <v>126000</v>
      </c>
      <c r="G76" s="46">
        <f t="shared" si="32"/>
        <v>0</v>
      </c>
      <c r="H76" s="46">
        <f t="shared" si="32"/>
        <v>126000</v>
      </c>
      <c r="I76" s="46">
        <f t="shared" si="32"/>
        <v>0</v>
      </c>
      <c r="J76" s="46">
        <f t="shared" si="32"/>
        <v>126000</v>
      </c>
      <c r="K76" s="66"/>
    </row>
    <row r="77" spans="1:11" s="1" customFormat="1" ht="25.5">
      <c r="A77" s="18"/>
      <c r="B77" s="13" t="s">
        <v>11</v>
      </c>
      <c r="C77" s="46">
        <f aca="true" t="shared" si="33" ref="C77:J77">C60</f>
        <v>0</v>
      </c>
      <c r="D77" s="47">
        <f t="shared" si="33"/>
        <v>0</v>
      </c>
      <c r="E77" s="47">
        <f t="shared" si="33"/>
        <v>0</v>
      </c>
      <c r="F77" s="46">
        <f t="shared" si="33"/>
        <v>126000</v>
      </c>
      <c r="G77" s="47">
        <f t="shared" si="33"/>
        <v>0</v>
      </c>
      <c r="H77" s="47">
        <f t="shared" si="33"/>
        <v>126000</v>
      </c>
      <c r="I77" s="47">
        <f t="shared" si="33"/>
        <v>0</v>
      </c>
      <c r="J77" s="46">
        <f t="shared" si="33"/>
        <v>126000</v>
      </c>
      <c r="K77" s="50"/>
    </row>
    <row r="78" spans="1:11" s="67" customFormat="1" ht="25.5">
      <c r="A78" s="39"/>
      <c r="B78" s="10" t="s">
        <v>26</v>
      </c>
      <c r="C78" s="46">
        <f aca="true" t="shared" si="34" ref="C78:J78">C79+C80</f>
        <v>200000</v>
      </c>
      <c r="D78" s="46">
        <f t="shared" si="34"/>
        <v>200000</v>
      </c>
      <c r="E78" s="46">
        <f t="shared" si="34"/>
        <v>0</v>
      </c>
      <c r="F78" s="46">
        <f t="shared" si="34"/>
        <v>120000</v>
      </c>
      <c r="G78" s="46">
        <f t="shared" si="34"/>
        <v>0</v>
      </c>
      <c r="H78" s="46">
        <f t="shared" si="34"/>
        <v>120000</v>
      </c>
      <c r="I78" s="46">
        <f t="shared" si="34"/>
        <v>120000</v>
      </c>
      <c r="J78" s="46">
        <f t="shared" si="34"/>
        <v>320000</v>
      </c>
      <c r="K78" s="66"/>
    </row>
    <row r="79" spans="1:11" s="65" customFormat="1" ht="25.5">
      <c r="A79" s="18"/>
      <c r="B79" s="13" t="s">
        <v>33</v>
      </c>
      <c r="C79" s="46">
        <f>C34</f>
        <v>160000</v>
      </c>
      <c r="D79" s="47">
        <f aca="true" t="shared" si="35" ref="D79:J79">D34</f>
        <v>160000</v>
      </c>
      <c r="E79" s="47">
        <f t="shared" si="35"/>
        <v>0</v>
      </c>
      <c r="F79" s="46">
        <f t="shared" si="35"/>
        <v>90000</v>
      </c>
      <c r="G79" s="47">
        <f t="shared" si="35"/>
        <v>0</v>
      </c>
      <c r="H79" s="47">
        <f t="shared" si="35"/>
        <v>90000</v>
      </c>
      <c r="I79" s="47">
        <f t="shared" si="35"/>
        <v>90000</v>
      </c>
      <c r="J79" s="46">
        <f t="shared" si="35"/>
        <v>250000</v>
      </c>
      <c r="K79" s="64"/>
    </row>
    <row r="80" spans="1:11" s="65" customFormat="1" ht="25.5">
      <c r="A80" s="18"/>
      <c r="B80" s="13" t="s">
        <v>35</v>
      </c>
      <c r="C80" s="46">
        <f>C45+C49</f>
        <v>40000</v>
      </c>
      <c r="D80" s="47">
        <f aca="true" t="shared" si="36" ref="D80:J80">D45+D49</f>
        <v>40000</v>
      </c>
      <c r="E80" s="47">
        <f t="shared" si="36"/>
        <v>0</v>
      </c>
      <c r="F80" s="46">
        <f t="shared" si="36"/>
        <v>30000</v>
      </c>
      <c r="G80" s="47">
        <f t="shared" si="36"/>
        <v>0</v>
      </c>
      <c r="H80" s="47">
        <f t="shared" si="36"/>
        <v>30000</v>
      </c>
      <c r="I80" s="47">
        <f t="shared" si="36"/>
        <v>30000</v>
      </c>
      <c r="J80" s="46">
        <f t="shared" si="36"/>
        <v>70000</v>
      </c>
      <c r="K80" s="64"/>
    </row>
    <row r="81" spans="1:11" s="65" customFormat="1" ht="25.5">
      <c r="A81" s="78"/>
      <c r="B81" s="79"/>
      <c r="C81" s="80"/>
      <c r="D81" s="81"/>
      <c r="E81" s="81"/>
      <c r="F81" s="80"/>
      <c r="G81" s="81"/>
      <c r="H81" s="81"/>
      <c r="I81" s="81"/>
      <c r="J81" s="80"/>
      <c r="K81" s="64"/>
    </row>
    <row r="82" spans="1:11" s="65" customFormat="1" ht="25.5">
      <c r="A82" s="78"/>
      <c r="B82" s="79"/>
      <c r="C82" s="80"/>
      <c r="D82" s="81"/>
      <c r="E82" s="81"/>
      <c r="F82" s="80"/>
      <c r="G82" s="81"/>
      <c r="H82" s="81"/>
      <c r="I82" s="81"/>
      <c r="J82" s="80"/>
      <c r="K82" s="64"/>
    </row>
    <row r="83" spans="1:11" s="74" customFormat="1" ht="26.25">
      <c r="A83" s="6"/>
      <c r="B83" s="68"/>
      <c r="C83" s="69"/>
      <c r="D83" s="70"/>
      <c r="E83" s="71"/>
      <c r="F83" s="52"/>
      <c r="G83" s="72"/>
      <c r="H83" s="72"/>
      <c r="I83" s="72"/>
      <c r="J83" s="73"/>
      <c r="K83" s="72"/>
    </row>
    <row r="84" spans="2:11" s="74" customFormat="1" ht="30.75">
      <c r="B84" s="82" t="s">
        <v>75</v>
      </c>
      <c r="C84" s="82"/>
      <c r="D84" s="71"/>
      <c r="E84" s="71"/>
      <c r="H84" s="82" t="s">
        <v>77</v>
      </c>
      <c r="I84" s="82"/>
      <c r="J84" s="73"/>
      <c r="K84" s="72"/>
    </row>
    <row r="85" spans="2:11" s="74" customFormat="1" ht="26.25">
      <c r="B85" s="75"/>
      <c r="C85" s="69"/>
      <c r="D85" s="71"/>
      <c r="E85" s="71"/>
      <c r="F85" s="52"/>
      <c r="G85" s="72"/>
      <c r="H85" s="72"/>
      <c r="I85" s="72"/>
      <c r="J85" s="73"/>
      <c r="K85" s="72"/>
    </row>
    <row r="86" spans="1:11" s="74" customFormat="1" ht="26.25">
      <c r="A86" s="6"/>
      <c r="B86" s="77" t="s">
        <v>78</v>
      </c>
      <c r="C86" s="69"/>
      <c r="D86" s="71"/>
      <c r="E86" s="71"/>
      <c r="F86" s="52"/>
      <c r="G86" s="72"/>
      <c r="H86" s="72"/>
      <c r="I86" s="72"/>
      <c r="J86" s="73"/>
      <c r="K86" s="72"/>
    </row>
    <row r="87" spans="2:11" ht="26.25">
      <c r="B87" s="83" t="s">
        <v>79</v>
      </c>
      <c r="C87" s="83"/>
      <c r="D87" s="76"/>
      <c r="E87" s="76"/>
      <c r="F87" s="53"/>
      <c r="G87" s="76"/>
      <c r="H87" s="76"/>
      <c r="I87" s="76"/>
      <c r="J87" s="53"/>
      <c r="K87" s="76"/>
    </row>
    <row r="88" spans="2:11" ht="12.75">
      <c r="B88" s="2"/>
      <c r="C88" s="53"/>
      <c r="D88" s="76"/>
      <c r="E88" s="76"/>
      <c r="F88" s="53"/>
      <c r="G88" s="76"/>
      <c r="H88" s="76"/>
      <c r="I88" s="76"/>
      <c r="J88" s="53"/>
      <c r="K88" s="76"/>
    </row>
    <row r="89" spans="2:11" ht="12.75">
      <c r="B89" s="2"/>
      <c r="C89" s="53"/>
      <c r="D89" s="76"/>
      <c r="E89" s="76"/>
      <c r="F89" s="53"/>
      <c r="G89" s="76"/>
      <c r="H89" s="76"/>
      <c r="I89" s="76"/>
      <c r="J89" s="53"/>
      <c r="K89" s="76"/>
    </row>
    <row r="90" spans="2:11" ht="12.75">
      <c r="B90" s="2"/>
      <c r="C90" s="53"/>
      <c r="D90" s="76"/>
      <c r="E90" s="76"/>
      <c r="F90" s="53"/>
      <c r="G90" s="76"/>
      <c r="H90" s="76"/>
      <c r="I90" s="76"/>
      <c r="J90" s="53"/>
      <c r="K90" s="76"/>
    </row>
    <row r="91" spans="2:11" ht="12.75">
      <c r="B91" s="2"/>
      <c r="C91" s="53"/>
      <c r="D91" s="76"/>
      <c r="E91" s="76"/>
      <c r="F91" s="53"/>
      <c r="G91" s="76"/>
      <c r="H91" s="76"/>
      <c r="I91" s="76"/>
      <c r="J91" s="53"/>
      <c r="K91" s="76"/>
    </row>
    <row r="92" spans="2:11" ht="12.75">
      <c r="B92" s="2"/>
      <c r="D92" s="76"/>
      <c r="E92" s="76"/>
      <c r="F92" s="53"/>
      <c r="G92" s="76"/>
      <c r="H92" s="76"/>
      <c r="I92" s="76"/>
      <c r="J92" s="53"/>
      <c r="K92" s="76"/>
    </row>
    <row r="93" spans="2:11" ht="12.75">
      <c r="B93" s="2"/>
      <c r="D93" s="76"/>
      <c r="E93" s="76"/>
      <c r="F93" s="53"/>
      <c r="G93" s="76"/>
      <c r="H93" s="76"/>
      <c r="I93" s="76"/>
      <c r="J93" s="53"/>
      <c r="K93" s="76"/>
    </row>
    <row r="94" spans="4:11" ht="12.75">
      <c r="D94" s="76"/>
      <c r="E94" s="76"/>
      <c r="F94" s="53"/>
      <c r="G94" s="76"/>
      <c r="H94" s="76"/>
      <c r="I94" s="76"/>
      <c r="J94" s="53"/>
      <c r="K94" s="76"/>
    </row>
    <row r="95" spans="4:11" ht="12.75">
      <c r="D95" s="76"/>
      <c r="E95" s="76"/>
      <c r="F95" s="53"/>
      <c r="G95" s="76"/>
      <c r="H95" s="76"/>
      <c r="I95" s="76"/>
      <c r="J95" s="53"/>
      <c r="K95" s="76"/>
    </row>
    <row r="96" spans="4:11" ht="12.75">
      <c r="D96" s="76"/>
      <c r="E96" s="76"/>
      <c r="F96" s="53"/>
      <c r="G96" s="76"/>
      <c r="H96" s="76"/>
      <c r="I96" s="76"/>
      <c r="J96" s="53"/>
      <c r="K96" s="76"/>
    </row>
    <row r="97" spans="4:11" ht="12.75">
      <c r="D97" s="76"/>
      <c r="E97" s="76"/>
      <c r="F97" s="53"/>
      <c r="G97" s="76"/>
      <c r="H97" s="76"/>
      <c r="I97" s="76"/>
      <c r="J97" s="53"/>
      <c r="K97" s="76"/>
    </row>
    <row r="98" spans="4:11" ht="12.75">
      <c r="D98" s="76"/>
      <c r="E98" s="76"/>
      <c r="F98" s="53"/>
      <c r="G98" s="76"/>
      <c r="H98" s="76"/>
      <c r="I98" s="76"/>
      <c r="J98" s="53"/>
      <c r="K98" s="76"/>
    </row>
    <row r="99" spans="4:11" ht="12.75">
      <c r="D99" s="76"/>
      <c r="E99" s="76"/>
      <c r="F99" s="53"/>
      <c r="G99" s="76"/>
      <c r="H99" s="76"/>
      <c r="I99" s="76"/>
      <c r="J99" s="53"/>
      <c r="K99" s="76"/>
    </row>
    <row r="100" spans="4:11" ht="12.75">
      <c r="D100" s="76"/>
      <c r="E100" s="76"/>
      <c r="F100" s="53"/>
      <c r="G100" s="76"/>
      <c r="H100" s="76"/>
      <c r="I100" s="76"/>
      <c r="J100" s="53"/>
      <c r="K100" s="76"/>
    </row>
    <row r="101" spans="4:11" ht="12.75">
      <c r="D101" s="76"/>
      <c r="E101" s="76"/>
      <c r="F101" s="53"/>
      <c r="G101" s="76"/>
      <c r="H101" s="76"/>
      <c r="I101" s="76"/>
      <c r="J101" s="53"/>
      <c r="K101" s="76"/>
    </row>
    <row r="102" spans="4:11" ht="12.75">
      <c r="D102" s="76"/>
      <c r="E102" s="76"/>
      <c r="F102" s="53"/>
      <c r="G102" s="76"/>
      <c r="H102" s="76"/>
      <c r="I102" s="76"/>
      <c r="J102" s="53"/>
      <c r="K102" s="76"/>
    </row>
    <row r="103" spans="4:11" ht="12.75">
      <c r="D103" s="76"/>
      <c r="E103" s="76"/>
      <c r="F103" s="53"/>
      <c r="G103" s="76"/>
      <c r="H103" s="76"/>
      <c r="I103" s="76"/>
      <c r="J103" s="53"/>
      <c r="K103" s="76"/>
    </row>
    <row r="104" spans="4:11" ht="12.75">
      <c r="D104" s="76"/>
      <c r="E104" s="76"/>
      <c r="F104" s="53"/>
      <c r="G104" s="76"/>
      <c r="H104" s="76"/>
      <c r="I104" s="76"/>
      <c r="J104" s="53"/>
      <c r="K104" s="76"/>
    </row>
    <row r="105" spans="4:11" ht="12.75">
      <c r="D105" s="76"/>
      <c r="E105" s="76"/>
      <c r="F105" s="53"/>
      <c r="G105" s="76"/>
      <c r="H105" s="76"/>
      <c r="I105" s="76"/>
      <c r="J105" s="53"/>
      <c r="K105" s="76"/>
    </row>
    <row r="106" spans="4:11" ht="12.75">
      <c r="D106" s="76"/>
      <c r="E106" s="76"/>
      <c r="F106" s="53"/>
      <c r="G106" s="76"/>
      <c r="H106" s="76"/>
      <c r="I106" s="76"/>
      <c r="J106" s="53"/>
      <c r="K106" s="76"/>
    </row>
    <row r="107" spans="4:11" ht="12.75">
      <c r="D107" s="76"/>
      <c r="E107" s="76"/>
      <c r="F107" s="53"/>
      <c r="G107" s="76"/>
      <c r="H107" s="76"/>
      <c r="I107" s="76"/>
      <c r="J107" s="53"/>
      <c r="K107" s="76"/>
    </row>
    <row r="108" spans="4:11" ht="12.75">
      <c r="D108" s="76"/>
      <c r="E108" s="76"/>
      <c r="F108" s="53"/>
      <c r="G108" s="76"/>
      <c r="H108" s="76"/>
      <c r="I108" s="76"/>
      <c r="J108" s="53"/>
      <c r="K108" s="76"/>
    </row>
    <row r="109" spans="4:11" ht="12.75">
      <c r="D109" s="76"/>
      <c r="E109" s="76"/>
      <c r="F109" s="53"/>
      <c r="G109" s="76"/>
      <c r="H109" s="76"/>
      <c r="I109" s="76"/>
      <c r="J109" s="53"/>
      <c r="K109" s="76"/>
    </row>
    <row r="110" spans="4:11" ht="12.75">
      <c r="D110" s="76"/>
      <c r="E110" s="76"/>
      <c r="F110" s="53"/>
      <c r="G110" s="76"/>
      <c r="H110" s="76"/>
      <c r="I110" s="76"/>
      <c r="J110" s="53"/>
      <c r="K110" s="76"/>
    </row>
    <row r="111" spans="4:11" ht="12.75">
      <c r="D111" s="76"/>
      <c r="E111" s="76"/>
      <c r="F111" s="53"/>
      <c r="G111" s="76"/>
      <c r="H111" s="76"/>
      <c r="I111" s="76"/>
      <c r="J111" s="53"/>
      <c r="K111" s="76"/>
    </row>
    <row r="112" spans="4:11" ht="12.75">
      <c r="D112" s="76"/>
      <c r="E112" s="76"/>
      <c r="F112" s="53"/>
      <c r="G112" s="76"/>
      <c r="H112" s="76"/>
      <c r="I112" s="76"/>
      <c r="J112" s="53"/>
      <c r="K112" s="76"/>
    </row>
    <row r="113" spans="4:11" ht="12.75">
      <c r="D113" s="76"/>
      <c r="E113" s="76"/>
      <c r="F113" s="53"/>
      <c r="G113" s="76"/>
      <c r="H113" s="76"/>
      <c r="I113" s="76"/>
      <c r="J113" s="53"/>
      <c r="K113" s="76"/>
    </row>
    <row r="114" spans="4:11" ht="12.75">
      <c r="D114" s="76"/>
      <c r="E114" s="76"/>
      <c r="F114" s="53"/>
      <c r="G114" s="76"/>
      <c r="H114" s="76"/>
      <c r="I114" s="76"/>
      <c r="J114" s="53"/>
      <c r="K114" s="76"/>
    </row>
    <row r="115" spans="4:11" ht="12.75">
      <c r="D115" s="76"/>
      <c r="E115" s="76"/>
      <c r="F115" s="53"/>
      <c r="G115" s="76"/>
      <c r="H115" s="76"/>
      <c r="I115" s="76"/>
      <c r="J115" s="53"/>
      <c r="K115" s="76"/>
    </row>
    <row r="116" spans="4:11" ht="12.75">
      <c r="D116" s="76"/>
      <c r="E116" s="76"/>
      <c r="F116" s="53"/>
      <c r="G116" s="76"/>
      <c r="H116" s="76"/>
      <c r="I116" s="76"/>
      <c r="J116" s="53"/>
      <c r="K116" s="76"/>
    </row>
    <row r="117" spans="4:11" ht="12.75">
      <c r="D117" s="76"/>
      <c r="E117" s="76"/>
      <c r="F117" s="53"/>
      <c r="G117" s="76"/>
      <c r="H117" s="76"/>
      <c r="I117" s="76"/>
      <c r="J117" s="53"/>
      <c r="K117" s="76"/>
    </row>
    <row r="118" spans="4:11" ht="12.75">
      <c r="D118" s="76"/>
      <c r="E118" s="76"/>
      <c r="F118" s="53"/>
      <c r="G118" s="76"/>
      <c r="H118" s="76"/>
      <c r="I118" s="76"/>
      <c r="J118" s="53"/>
      <c r="K118" s="76"/>
    </row>
    <row r="119" spans="4:11" ht="12.75">
      <c r="D119" s="76"/>
      <c r="E119" s="76"/>
      <c r="F119" s="53"/>
      <c r="G119" s="76"/>
      <c r="H119" s="76"/>
      <c r="I119" s="76"/>
      <c r="J119" s="53"/>
      <c r="K119" s="76"/>
    </row>
    <row r="120" spans="4:11" ht="12.75">
      <c r="D120" s="76"/>
      <c r="E120" s="76"/>
      <c r="F120" s="53"/>
      <c r="G120" s="76"/>
      <c r="H120" s="76"/>
      <c r="I120" s="76"/>
      <c r="J120" s="53"/>
      <c r="K120" s="76"/>
    </row>
    <row r="121" spans="4:11" ht="12.75">
      <c r="D121" s="76"/>
      <c r="E121" s="76"/>
      <c r="F121" s="53"/>
      <c r="G121" s="76"/>
      <c r="H121" s="76"/>
      <c r="I121" s="76"/>
      <c r="J121" s="53"/>
      <c r="K121" s="76"/>
    </row>
    <row r="122" spans="4:11" ht="12.75">
      <c r="D122" s="76"/>
      <c r="E122" s="76"/>
      <c r="F122" s="53"/>
      <c r="G122" s="76"/>
      <c r="H122" s="76"/>
      <c r="I122" s="76"/>
      <c r="J122" s="53"/>
      <c r="K122" s="76"/>
    </row>
    <row r="123" spans="4:11" ht="12.75">
      <c r="D123" s="76"/>
      <c r="E123" s="76"/>
      <c r="F123" s="53"/>
      <c r="G123" s="76"/>
      <c r="H123" s="76"/>
      <c r="I123" s="76"/>
      <c r="J123" s="53"/>
      <c r="K123" s="76"/>
    </row>
    <row r="124" spans="4:11" ht="12.75">
      <c r="D124" s="76"/>
      <c r="E124" s="76"/>
      <c r="F124" s="53"/>
      <c r="G124" s="76"/>
      <c r="H124" s="76"/>
      <c r="I124" s="76"/>
      <c r="J124" s="53"/>
      <c r="K124" s="76"/>
    </row>
    <row r="125" spans="4:11" ht="12.75">
      <c r="D125" s="76"/>
      <c r="E125" s="76"/>
      <c r="F125" s="53"/>
      <c r="G125" s="76"/>
      <c r="H125" s="76"/>
      <c r="I125" s="76"/>
      <c r="J125" s="53"/>
      <c r="K125" s="76"/>
    </row>
    <row r="126" spans="4:11" ht="12.75">
      <c r="D126" s="76"/>
      <c r="E126" s="76"/>
      <c r="F126" s="53"/>
      <c r="G126" s="76"/>
      <c r="H126" s="76"/>
      <c r="I126" s="76"/>
      <c r="J126" s="53"/>
      <c r="K126" s="76"/>
    </row>
    <row r="127" spans="4:11" ht="12.75">
      <c r="D127" s="76"/>
      <c r="E127" s="76"/>
      <c r="F127" s="53"/>
      <c r="G127" s="76"/>
      <c r="H127" s="76"/>
      <c r="I127" s="76"/>
      <c r="J127" s="53"/>
      <c r="K127" s="76"/>
    </row>
    <row r="128" spans="4:11" ht="12.75">
      <c r="D128" s="76"/>
      <c r="E128" s="76"/>
      <c r="F128" s="53"/>
      <c r="G128" s="76"/>
      <c r="H128" s="76"/>
      <c r="I128" s="76"/>
      <c r="J128" s="53"/>
      <c r="K128" s="76"/>
    </row>
    <row r="129" spans="4:11" ht="12.75">
      <c r="D129" s="76"/>
      <c r="E129" s="76"/>
      <c r="F129" s="53"/>
      <c r="G129" s="76"/>
      <c r="H129" s="76"/>
      <c r="I129" s="76"/>
      <c r="J129" s="53"/>
      <c r="K129" s="76"/>
    </row>
    <row r="130" spans="4:11" ht="12.75">
      <c r="D130" s="76"/>
      <c r="E130" s="76"/>
      <c r="F130" s="53"/>
      <c r="G130" s="76"/>
      <c r="H130" s="76"/>
      <c r="I130" s="76"/>
      <c r="J130" s="53"/>
      <c r="K130" s="76"/>
    </row>
    <row r="131" spans="4:11" ht="12.75">
      <c r="D131" s="76"/>
      <c r="E131" s="76"/>
      <c r="F131" s="53"/>
      <c r="G131" s="76"/>
      <c r="H131" s="76"/>
      <c r="I131" s="76"/>
      <c r="J131" s="53"/>
      <c r="K131" s="76"/>
    </row>
    <row r="132" spans="4:11" ht="12.75">
      <c r="D132" s="76"/>
      <c r="E132" s="76"/>
      <c r="F132" s="53"/>
      <c r="G132" s="76"/>
      <c r="H132" s="76"/>
      <c r="I132" s="76"/>
      <c r="J132" s="53"/>
      <c r="K132" s="76"/>
    </row>
    <row r="133" spans="4:11" ht="12.75">
      <c r="D133" s="76"/>
      <c r="E133" s="76"/>
      <c r="F133" s="53"/>
      <c r="G133" s="76"/>
      <c r="H133" s="76"/>
      <c r="I133" s="76"/>
      <c r="J133" s="53"/>
      <c r="K133" s="76"/>
    </row>
    <row r="134" spans="4:11" ht="12.75">
      <c r="D134" s="76"/>
      <c r="E134" s="76"/>
      <c r="F134" s="53"/>
      <c r="G134" s="76"/>
      <c r="H134" s="76"/>
      <c r="I134" s="76"/>
      <c r="J134" s="53"/>
      <c r="K134" s="76"/>
    </row>
    <row r="135" spans="4:11" ht="12.75">
      <c r="D135" s="76"/>
      <c r="E135" s="76"/>
      <c r="F135" s="53"/>
      <c r="G135" s="76"/>
      <c r="H135" s="76"/>
      <c r="I135" s="76"/>
      <c r="J135" s="53"/>
      <c r="K135" s="76"/>
    </row>
    <row r="136" spans="4:11" ht="12.75">
      <c r="D136" s="76"/>
      <c r="E136" s="76"/>
      <c r="F136" s="53"/>
      <c r="G136" s="76"/>
      <c r="H136" s="76"/>
      <c r="I136" s="76"/>
      <c r="J136" s="53"/>
      <c r="K136" s="76"/>
    </row>
    <row r="137" spans="4:11" ht="12.75">
      <c r="D137" s="76"/>
      <c r="E137" s="76"/>
      <c r="F137" s="53"/>
      <c r="G137" s="76"/>
      <c r="H137" s="76"/>
      <c r="I137" s="76"/>
      <c r="J137" s="53"/>
      <c r="K137" s="76"/>
    </row>
    <row r="138" spans="4:11" ht="12.75">
      <c r="D138" s="76"/>
      <c r="E138" s="76"/>
      <c r="F138" s="53"/>
      <c r="G138" s="76"/>
      <c r="H138" s="76"/>
      <c r="I138" s="76"/>
      <c r="J138" s="53"/>
      <c r="K138" s="76"/>
    </row>
    <row r="139" spans="4:11" ht="12.75">
      <c r="D139" s="76"/>
      <c r="E139" s="76"/>
      <c r="F139" s="53"/>
      <c r="G139" s="76"/>
      <c r="H139" s="76"/>
      <c r="I139" s="76"/>
      <c r="J139" s="53"/>
      <c r="K139" s="76"/>
    </row>
    <row r="140" spans="4:11" ht="12.75">
      <c r="D140" s="76"/>
      <c r="E140" s="76"/>
      <c r="F140" s="53"/>
      <c r="G140" s="76"/>
      <c r="H140" s="76"/>
      <c r="I140" s="76"/>
      <c r="J140" s="53"/>
      <c r="K140" s="76"/>
    </row>
    <row r="141" spans="4:11" ht="12.75">
      <c r="D141" s="76"/>
      <c r="E141" s="76"/>
      <c r="F141" s="53"/>
      <c r="G141" s="76"/>
      <c r="H141" s="76"/>
      <c r="I141" s="76"/>
      <c r="J141" s="53"/>
      <c r="K141" s="76"/>
    </row>
    <row r="142" spans="4:11" ht="12.75">
      <c r="D142" s="76"/>
      <c r="E142" s="76"/>
      <c r="F142" s="53"/>
      <c r="G142" s="76"/>
      <c r="H142" s="76"/>
      <c r="I142" s="76"/>
      <c r="J142" s="53"/>
      <c r="K142" s="76"/>
    </row>
    <row r="143" spans="4:11" ht="12.75">
      <c r="D143" s="76"/>
      <c r="E143" s="76"/>
      <c r="F143" s="53"/>
      <c r="G143" s="76"/>
      <c r="H143" s="76"/>
      <c r="I143" s="76"/>
      <c r="J143" s="53"/>
      <c r="K143" s="76"/>
    </row>
    <row r="144" spans="4:11" ht="12.75">
      <c r="D144" s="76"/>
      <c r="E144" s="76"/>
      <c r="F144" s="53"/>
      <c r="G144" s="76"/>
      <c r="H144" s="76"/>
      <c r="I144" s="76"/>
      <c r="J144" s="53"/>
      <c r="K144" s="76"/>
    </row>
    <row r="145" spans="4:11" ht="12.75">
      <c r="D145" s="76"/>
      <c r="E145" s="76"/>
      <c r="F145" s="53"/>
      <c r="G145" s="76"/>
      <c r="H145" s="76"/>
      <c r="I145" s="76"/>
      <c r="J145" s="53"/>
      <c r="K145" s="76"/>
    </row>
    <row r="146" spans="4:11" ht="12.75">
      <c r="D146" s="76"/>
      <c r="E146" s="76"/>
      <c r="F146" s="53"/>
      <c r="G146" s="76"/>
      <c r="H146" s="76"/>
      <c r="I146" s="76"/>
      <c r="J146" s="53"/>
      <c r="K146" s="76"/>
    </row>
    <row r="147" spans="4:11" ht="12.75">
      <c r="D147" s="76"/>
      <c r="E147" s="76"/>
      <c r="F147" s="53"/>
      <c r="G147" s="76"/>
      <c r="H147" s="76"/>
      <c r="I147" s="76"/>
      <c r="J147" s="53"/>
      <c r="K147" s="76"/>
    </row>
    <row r="148" spans="4:11" ht="12.75">
      <c r="D148" s="76"/>
      <c r="E148" s="76"/>
      <c r="F148" s="53"/>
      <c r="G148" s="76"/>
      <c r="H148" s="76"/>
      <c r="I148" s="76"/>
      <c r="J148" s="53"/>
      <c r="K148" s="76"/>
    </row>
    <row r="149" spans="4:11" ht="12.75">
      <c r="D149" s="76"/>
      <c r="E149" s="76"/>
      <c r="F149" s="53"/>
      <c r="G149" s="76"/>
      <c r="H149" s="76"/>
      <c r="I149" s="76"/>
      <c r="J149" s="53"/>
      <c r="K149" s="76"/>
    </row>
    <row r="150" spans="4:11" ht="12.75">
      <c r="D150" s="76"/>
      <c r="E150" s="76"/>
      <c r="F150" s="53"/>
      <c r="G150" s="76"/>
      <c r="H150" s="76"/>
      <c r="I150" s="76"/>
      <c r="J150" s="53"/>
      <c r="K150" s="76"/>
    </row>
    <row r="151" spans="4:11" ht="12.75">
      <c r="D151" s="76"/>
      <c r="E151" s="76"/>
      <c r="F151" s="53"/>
      <c r="G151" s="76"/>
      <c r="H151" s="76"/>
      <c r="I151" s="76"/>
      <c r="J151" s="53"/>
      <c r="K151" s="76"/>
    </row>
    <row r="152" spans="4:11" ht="12.75">
      <c r="D152" s="76"/>
      <c r="E152" s="76"/>
      <c r="F152" s="53"/>
      <c r="G152" s="76"/>
      <c r="H152" s="76"/>
      <c r="I152" s="76"/>
      <c r="J152" s="53"/>
      <c r="K152" s="76"/>
    </row>
    <row r="153" spans="4:11" ht="12.75">
      <c r="D153" s="76"/>
      <c r="E153" s="76"/>
      <c r="F153" s="53"/>
      <c r="G153" s="76"/>
      <c r="H153" s="76"/>
      <c r="I153" s="76"/>
      <c r="J153" s="53"/>
      <c r="K153" s="76"/>
    </row>
    <row r="154" spans="4:11" ht="12.75">
      <c r="D154" s="76"/>
      <c r="E154" s="76"/>
      <c r="F154" s="53"/>
      <c r="G154" s="76"/>
      <c r="H154" s="76"/>
      <c r="I154" s="76"/>
      <c r="J154" s="53"/>
      <c r="K154" s="76"/>
    </row>
    <row r="155" spans="4:11" ht="12.75">
      <c r="D155" s="76"/>
      <c r="E155" s="76"/>
      <c r="F155" s="53"/>
      <c r="G155" s="76"/>
      <c r="H155" s="76"/>
      <c r="I155" s="76"/>
      <c r="J155" s="53"/>
      <c r="K155" s="76"/>
    </row>
    <row r="156" spans="4:11" ht="12.75">
      <c r="D156" s="76"/>
      <c r="E156" s="76"/>
      <c r="F156" s="53"/>
      <c r="G156" s="76"/>
      <c r="H156" s="76"/>
      <c r="I156" s="76"/>
      <c r="J156" s="53"/>
      <c r="K156" s="76"/>
    </row>
    <row r="157" spans="4:11" ht="12.75">
      <c r="D157" s="76"/>
      <c r="E157" s="76"/>
      <c r="F157" s="53"/>
      <c r="G157" s="76"/>
      <c r="H157" s="76"/>
      <c r="I157" s="76"/>
      <c r="J157" s="53"/>
      <c r="K157" s="76"/>
    </row>
    <row r="158" spans="4:11" ht="12.75">
      <c r="D158" s="76"/>
      <c r="E158" s="76"/>
      <c r="F158" s="53"/>
      <c r="G158" s="76"/>
      <c r="H158" s="76"/>
      <c r="I158" s="76"/>
      <c r="J158" s="53"/>
      <c r="K158" s="76"/>
    </row>
    <row r="159" spans="4:11" ht="12.75">
      <c r="D159" s="76"/>
      <c r="E159" s="76"/>
      <c r="F159" s="53"/>
      <c r="G159" s="76"/>
      <c r="H159" s="76"/>
      <c r="I159" s="76"/>
      <c r="J159" s="53"/>
      <c r="K159" s="76"/>
    </row>
    <row r="160" spans="4:11" ht="12.75">
      <c r="D160" s="76"/>
      <c r="E160" s="76"/>
      <c r="F160" s="53"/>
      <c r="G160" s="76"/>
      <c r="H160" s="76"/>
      <c r="I160" s="76"/>
      <c r="J160" s="53"/>
      <c r="K160" s="76"/>
    </row>
    <row r="161" spans="4:11" ht="12.75">
      <c r="D161" s="76"/>
      <c r="E161" s="76"/>
      <c r="F161" s="53"/>
      <c r="G161" s="76"/>
      <c r="H161" s="76"/>
      <c r="I161" s="76"/>
      <c r="J161" s="53"/>
      <c r="K161" s="76"/>
    </row>
    <row r="162" spans="4:11" ht="12.75">
      <c r="D162" s="76"/>
      <c r="E162" s="76"/>
      <c r="F162" s="53"/>
      <c r="G162" s="76"/>
      <c r="H162" s="76"/>
      <c r="I162" s="76"/>
      <c r="J162" s="53"/>
      <c r="K162" s="76"/>
    </row>
    <row r="163" spans="4:11" ht="12.75">
      <c r="D163" s="76"/>
      <c r="E163" s="76"/>
      <c r="F163" s="53"/>
      <c r="G163" s="76"/>
      <c r="H163" s="76"/>
      <c r="I163" s="76"/>
      <c r="J163" s="53"/>
      <c r="K163" s="76"/>
    </row>
    <row r="164" spans="4:11" ht="12.75">
      <c r="D164" s="76"/>
      <c r="E164" s="76"/>
      <c r="F164" s="53"/>
      <c r="G164" s="76"/>
      <c r="H164" s="76"/>
      <c r="I164" s="76"/>
      <c r="J164" s="53"/>
      <c r="K164" s="76"/>
    </row>
    <row r="165" spans="4:11" ht="12.75">
      <c r="D165" s="76"/>
      <c r="E165" s="76"/>
      <c r="F165" s="53"/>
      <c r="G165" s="76"/>
      <c r="H165" s="76"/>
      <c r="I165" s="76"/>
      <c r="J165" s="53"/>
      <c r="K165" s="76"/>
    </row>
    <row r="166" spans="4:11" ht="12.75">
      <c r="D166" s="76"/>
      <c r="E166" s="76"/>
      <c r="F166" s="53"/>
      <c r="G166" s="76"/>
      <c r="H166" s="76"/>
      <c r="I166" s="76"/>
      <c r="J166" s="53"/>
      <c r="K166" s="76"/>
    </row>
    <row r="167" spans="4:11" ht="12.75">
      <c r="D167" s="76"/>
      <c r="E167" s="76"/>
      <c r="F167" s="53"/>
      <c r="G167" s="76"/>
      <c r="H167" s="76"/>
      <c r="I167" s="76"/>
      <c r="J167" s="53"/>
      <c r="K167" s="76"/>
    </row>
    <row r="168" spans="4:11" ht="12.75">
      <c r="D168" s="76"/>
      <c r="E168" s="76"/>
      <c r="F168" s="53"/>
      <c r="G168" s="76"/>
      <c r="H168" s="76"/>
      <c r="I168" s="76"/>
      <c r="J168" s="53"/>
      <c r="K168" s="76"/>
    </row>
    <row r="169" spans="4:11" ht="12.75">
      <c r="D169" s="76"/>
      <c r="E169" s="76"/>
      <c r="F169" s="53"/>
      <c r="G169" s="76"/>
      <c r="H169" s="76"/>
      <c r="I169" s="76"/>
      <c r="J169" s="53"/>
      <c r="K169" s="76"/>
    </row>
    <row r="170" spans="4:11" ht="12.75">
      <c r="D170" s="76"/>
      <c r="E170" s="76"/>
      <c r="F170" s="53"/>
      <c r="G170" s="76"/>
      <c r="H170" s="76"/>
      <c r="I170" s="76"/>
      <c r="J170" s="53"/>
      <c r="K170" s="76"/>
    </row>
    <row r="171" spans="4:11" ht="12.75">
      <c r="D171" s="76"/>
      <c r="E171" s="76"/>
      <c r="F171" s="53"/>
      <c r="G171" s="76"/>
      <c r="H171" s="76"/>
      <c r="I171" s="76"/>
      <c r="J171" s="53"/>
      <c r="K171" s="76"/>
    </row>
    <row r="172" spans="4:11" ht="12.75">
      <c r="D172" s="76"/>
      <c r="E172" s="76"/>
      <c r="F172" s="53"/>
      <c r="G172" s="76"/>
      <c r="H172" s="76"/>
      <c r="I172" s="76"/>
      <c r="J172" s="53"/>
      <c r="K172" s="76"/>
    </row>
    <row r="173" spans="4:11" ht="12.75">
      <c r="D173" s="76"/>
      <c r="E173" s="76"/>
      <c r="F173" s="53"/>
      <c r="G173" s="76"/>
      <c r="H173" s="76"/>
      <c r="I173" s="76"/>
      <c r="J173" s="53"/>
      <c r="K173" s="76"/>
    </row>
    <row r="174" spans="4:11" ht="12.75">
      <c r="D174" s="76"/>
      <c r="E174" s="76"/>
      <c r="F174" s="53"/>
      <c r="G174" s="76"/>
      <c r="H174" s="76"/>
      <c r="I174" s="76"/>
      <c r="J174" s="53"/>
      <c r="K174" s="76"/>
    </row>
    <row r="175" spans="4:11" ht="12.75">
      <c r="D175" s="76"/>
      <c r="E175" s="76"/>
      <c r="F175" s="53"/>
      <c r="G175" s="76"/>
      <c r="H175" s="76"/>
      <c r="I175" s="76"/>
      <c r="J175" s="53"/>
      <c r="K175" s="76"/>
    </row>
    <row r="176" spans="4:11" ht="12.75">
      <c r="D176" s="76"/>
      <c r="E176" s="76"/>
      <c r="F176" s="53"/>
      <c r="G176" s="76"/>
      <c r="H176" s="76"/>
      <c r="I176" s="76"/>
      <c r="J176" s="53"/>
      <c r="K176" s="76"/>
    </row>
    <row r="177" spans="4:11" ht="12.75">
      <c r="D177" s="76"/>
      <c r="E177" s="76"/>
      <c r="F177" s="53"/>
      <c r="G177" s="76"/>
      <c r="H177" s="76"/>
      <c r="I177" s="76"/>
      <c r="J177" s="53"/>
      <c r="K177" s="76"/>
    </row>
    <row r="178" spans="4:11" ht="12.75">
      <c r="D178" s="76"/>
      <c r="E178" s="76"/>
      <c r="F178" s="53"/>
      <c r="G178" s="76"/>
      <c r="H178" s="76"/>
      <c r="I178" s="76"/>
      <c r="J178" s="53"/>
      <c r="K178" s="76"/>
    </row>
    <row r="179" spans="4:11" ht="12.75">
      <c r="D179" s="76"/>
      <c r="E179" s="76"/>
      <c r="F179" s="53"/>
      <c r="G179" s="76"/>
      <c r="H179" s="76"/>
      <c r="I179" s="76"/>
      <c r="J179" s="53"/>
      <c r="K179" s="76"/>
    </row>
    <row r="180" spans="4:11" ht="12.75">
      <c r="D180" s="76"/>
      <c r="E180" s="76"/>
      <c r="F180" s="53"/>
      <c r="G180" s="76"/>
      <c r="H180" s="76"/>
      <c r="I180" s="76"/>
      <c r="J180" s="53"/>
      <c r="K180" s="76"/>
    </row>
    <row r="181" spans="4:11" ht="12.75">
      <c r="D181" s="76"/>
      <c r="E181" s="76"/>
      <c r="F181" s="53"/>
      <c r="G181" s="76"/>
      <c r="H181" s="76"/>
      <c r="I181" s="76"/>
      <c r="J181" s="53"/>
      <c r="K181" s="76"/>
    </row>
    <row r="182" spans="4:11" ht="12.75">
      <c r="D182" s="76"/>
      <c r="E182" s="76"/>
      <c r="F182" s="53"/>
      <c r="G182" s="76"/>
      <c r="H182" s="76"/>
      <c r="I182" s="76"/>
      <c r="J182" s="53"/>
      <c r="K182" s="76"/>
    </row>
    <row r="183" spans="4:11" ht="12.75">
      <c r="D183" s="76"/>
      <c r="E183" s="76"/>
      <c r="F183" s="53"/>
      <c r="G183" s="76"/>
      <c r="H183" s="76"/>
      <c r="I183" s="76"/>
      <c r="J183" s="53"/>
      <c r="K183" s="76"/>
    </row>
    <row r="184" spans="4:11" ht="12.75">
      <c r="D184" s="76"/>
      <c r="E184" s="76"/>
      <c r="F184" s="53"/>
      <c r="G184" s="76"/>
      <c r="H184" s="76"/>
      <c r="I184" s="76"/>
      <c r="J184" s="53"/>
      <c r="K184" s="76"/>
    </row>
    <row r="185" spans="4:11" ht="12.75">
      <c r="D185" s="76"/>
      <c r="E185" s="76"/>
      <c r="F185" s="53"/>
      <c r="G185" s="76"/>
      <c r="H185" s="76"/>
      <c r="I185" s="76"/>
      <c r="J185" s="53"/>
      <c r="K185" s="76"/>
    </row>
    <row r="186" spans="4:11" ht="12.75">
      <c r="D186" s="76"/>
      <c r="E186" s="76"/>
      <c r="F186" s="53"/>
      <c r="G186" s="76"/>
      <c r="H186" s="76"/>
      <c r="I186" s="76"/>
      <c r="J186" s="53"/>
      <c r="K186" s="76"/>
    </row>
    <row r="187" spans="4:11" ht="12.75">
      <c r="D187" s="76"/>
      <c r="E187" s="76"/>
      <c r="F187" s="53"/>
      <c r="G187" s="76"/>
      <c r="H187" s="76"/>
      <c r="I187" s="76"/>
      <c r="J187" s="53"/>
      <c r="K187" s="76"/>
    </row>
    <row r="188" spans="4:11" ht="12.75">
      <c r="D188" s="76"/>
      <c r="E188" s="76"/>
      <c r="F188" s="53"/>
      <c r="G188" s="76"/>
      <c r="H188" s="76"/>
      <c r="I188" s="76"/>
      <c r="J188" s="53"/>
      <c r="K188" s="76"/>
    </row>
    <row r="189" spans="4:11" ht="12.75">
      <c r="D189" s="76"/>
      <c r="E189" s="76"/>
      <c r="F189" s="53"/>
      <c r="G189" s="76"/>
      <c r="H189" s="76"/>
      <c r="I189" s="76"/>
      <c r="J189" s="53"/>
      <c r="K189" s="76"/>
    </row>
    <row r="190" spans="4:11" ht="12.75">
      <c r="D190" s="76"/>
      <c r="E190" s="76"/>
      <c r="F190" s="53"/>
      <c r="G190" s="76"/>
      <c r="H190" s="76"/>
      <c r="I190" s="76"/>
      <c r="J190" s="53"/>
      <c r="K190" s="76"/>
    </row>
    <row r="191" spans="4:11" ht="12.75">
      <c r="D191" s="76"/>
      <c r="E191" s="76"/>
      <c r="F191" s="53"/>
      <c r="G191" s="76"/>
      <c r="H191" s="76"/>
      <c r="I191" s="76"/>
      <c r="J191" s="53"/>
      <c r="K191" s="76"/>
    </row>
    <row r="192" spans="4:11" ht="12.75">
      <c r="D192" s="76"/>
      <c r="E192" s="76"/>
      <c r="F192" s="53"/>
      <c r="G192" s="76"/>
      <c r="H192" s="76"/>
      <c r="I192" s="76"/>
      <c r="J192" s="53"/>
      <c r="K192" s="76"/>
    </row>
    <row r="193" spans="4:11" ht="12.75">
      <c r="D193" s="76"/>
      <c r="E193" s="76"/>
      <c r="F193" s="53"/>
      <c r="G193" s="76"/>
      <c r="H193" s="76"/>
      <c r="I193" s="76"/>
      <c r="J193" s="53"/>
      <c r="K193" s="76"/>
    </row>
    <row r="194" spans="4:11" ht="12.75">
      <c r="D194" s="76"/>
      <c r="E194" s="76"/>
      <c r="F194" s="53"/>
      <c r="G194" s="76"/>
      <c r="H194" s="76"/>
      <c r="I194" s="76"/>
      <c r="J194" s="53"/>
      <c r="K194" s="76"/>
    </row>
    <row r="195" spans="4:11" ht="12.75">
      <c r="D195" s="76"/>
      <c r="E195" s="76"/>
      <c r="F195" s="53"/>
      <c r="G195" s="76"/>
      <c r="H195" s="76"/>
      <c r="I195" s="76"/>
      <c r="J195" s="53"/>
      <c r="K195" s="76"/>
    </row>
    <row r="196" spans="4:11" ht="12.75">
      <c r="D196" s="76"/>
      <c r="E196" s="76"/>
      <c r="F196" s="53"/>
      <c r="G196" s="76"/>
      <c r="H196" s="76"/>
      <c r="I196" s="76"/>
      <c r="J196" s="53"/>
      <c r="K196" s="76"/>
    </row>
    <row r="197" spans="4:11" ht="12.75">
      <c r="D197" s="76"/>
      <c r="E197" s="76"/>
      <c r="F197" s="53"/>
      <c r="G197" s="76"/>
      <c r="H197" s="76"/>
      <c r="I197" s="76"/>
      <c r="J197" s="53"/>
      <c r="K197" s="76"/>
    </row>
    <row r="198" spans="4:11" ht="12.75">
      <c r="D198" s="76"/>
      <c r="E198" s="76"/>
      <c r="F198" s="53"/>
      <c r="G198" s="76"/>
      <c r="H198" s="76"/>
      <c r="I198" s="76"/>
      <c r="J198" s="53"/>
      <c r="K198" s="76"/>
    </row>
    <row r="199" spans="4:11" ht="12.75">
      <c r="D199" s="76"/>
      <c r="E199" s="76"/>
      <c r="F199" s="53"/>
      <c r="G199" s="76"/>
      <c r="H199" s="76"/>
      <c r="I199" s="76"/>
      <c r="J199" s="53"/>
      <c r="K199" s="76"/>
    </row>
    <row r="200" spans="4:11" ht="12.75">
      <c r="D200" s="76"/>
      <c r="E200" s="76"/>
      <c r="F200" s="53"/>
      <c r="G200" s="76"/>
      <c r="H200" s="76"/>
      <c r="I200" s="76"/>
      <c r="J200" s="53"/>
      <c r="K200" s="76"/>
    </row>
    <row r="201" spans="4:11" ht="12.75">
      <c r="D201" s="76"/>
      <c r="E201" s="76"/>
      <c r="F201" s="53"/>
      <c r="G201" s="76"/>
      <c r="H201" s="76"/>
      <c r="I201" s="76"/>
      <c r="J201" s="53"/>
      <c r="K201" s="76"/>
    </row>
    <row r="202" spans="4:11" ht="12.75">
      <c r="D202" s="76"/>
      <c r="E202" s="76"/>
      <c r="F202" s="53"/>
      <c r="G202" s="76"/>
      <c r="H202" s="76"/>
      <c r="I202" s="76"/>
      <c r="J202" s="53"/>
      <c r="K202" s="76"/>
    </row>
    <row r="203" spans="4:11" ht="12.75">
      <c r="D203" s="76"/>
      <c r="E203" s="76"/>
      <c r="F203" s="53"/>
      <c r="G203" s="76"/>
      <c r="H203" s="76"/>
      <c r="I203" s="76"/>
      <c r="J203" s="53"/>
      <c r="K203" s="76"/>
    </row>
    <row r="204" spans="4:11" ht="12.75">
      <c r="D204" s="76"/>
      <c r="E204" s="76"/>
      <c r="F204" s="53"/>
      <c r="G204" s="76"/>
      <c r="H204" s="76"/>
      <c r="I204" s="76"/>
      <c r="J204" s="53"/>
      <c r="K204" s="76"/>
    </row>
    <row r="205" spans="4:11" ht="12.75">
      <c r="D205" s="76"/>
      <c r="E205" s="76"/>
      <c r="F205" s="53"/>
      <c r="G205" s="76"/>
      <c r="H205" s="76"/>
      <c r="I205" s="76"/>
      <c r="J205" s="53"/>
      <c r="K205" s="76"/>
    </row>
    <row r="206" spans="4:11" ht="12.75">
      <c r="D206" s="76"/>
      <c r="E206" s="76"/>
      <c r="F206" s="53"/>
      <c r="G206" s="76"/>
      <c r="H206" s="76"/>
      <c r="I206" s="76"/>
      <c r="J206" s="53"/>
      <c r="K206" s="76"/>
    </row>
    <row r="207" spans="4:11" ht="12.75">
      <c r="D207" s="76"/>
      <c r="E207" s="76"/>
      <c r="F207" s="53"/>
      <c r="G207" s="76"/>
      <c r="H207" s="76"/>
      <c r="I207" s="76"/>
      <c r="J207" s="53"/>
      <c r="K207" s="76"/>
    </row>
    <row r="208" spans="4:11" ht="12.75">
      <c r="D208" s="76"/>
      <c r="E208" s="76"/>
      <c r="F208" s="53"/>
      <c r="G208" s="76"/>
      <c r="H208" s="76"/>
      <c r="I208" s="76"/>
      <c r="J208" s="53"/>
      <c r="K208" s="76"/>
    </row>
    <row r="209" spans="4:11" ht="12.75">
      <c r="D209" s="76"/>
      <c r="E209" s="76"/>
      <c r="F209" s="53"/>
      <c r="G209" s="76"/>
      <c r="H209" s="76"/>
      <c r="I209" s="76"/>
      <c r="J209" s="53"/>
      <c r="K209" s="76"/>
    </row>
    <row r="210" spans="4:11" ht="12.75">
      <c r="D210" s="76"/>
      <c r="E210" s="76"/>
      <c r="F210" s="53"/>
      <c r="G210" s="76"/>
      <c r="H210" s="76"/>
      <c r="I210" s="76"/>
      <c r="J210" s="53"/>
      <c r="K210" s="76"/>
    </row>
    <row r="211" spans="4:11" ht="12.75">
      <c r="D211" s="76"/>
      <c r="E211" s="76"/>
      <c r="F211" s="53"/>
      <c r="G211" s="76"/>
      <c r="H211" s="76"/>
      <c r="I211" s="76"/>
      <c r="J211" s="53"/>
      <c r="K211" s="76"/>
    </row>
    <row r="212" spans="4:11" ht="12.75">
      <c r="D212" s="76"/>
      <c r="E212" s="76"/>
      <c r="F212" s="53"/>
      <c r="G212" s="76"/>
      <c r="H212" s="76"/>
      <c r="I212" s="76"/>
      <c r="J212" s="53"/>
      <c r="K212" s="76"/>
    </row>
    <row r="213" spans="4:11" ht="12.75">
      <c r="D213" s="76"/>
      <c r="E213" s="76"/>
      <c r="F213" s="53"/>
      <c r="G213" s="76"/>
      <c r="H213" s="76"/>
      <c r="I213" s="76"/>
      <c r="J213" s="53"/>
      <c r="K213" s="76"/>
    </row>
    <row r="214" spans="4:11" ht="12.75">
      <c r="D214" s="76"/>
      <c r="E214" s="76"/>
      <c r="F214" s="53"/>
      <c r="G214" s="76"/>
      <c r="H214" s="76"/>
      <c r="I214" s="76"/>
      <c r="J214" s="53"/>
      <c r="K214" s="76"/>
    </row>
    <row r="215" spans="4:11" ht="12.75">
      <c r="D215" s="76"/>
      <c r="E215" s="76"/>
      <c r="F215" s="53"/>
      <c r="G215" s="76"/>
      <c r="H215" s="76"/>
      <c r="I215" s="76"/>
      <c r="J215" s="53"/>
      <c r="K215" s="76"/>
    </row>
    <row r="216" spans="4:11" ht="12.75">
      <c r="D216" s="76"/>
      <c r="E216" s="76"/>
      <c r="F216" s="53"/>
      <c r="G216" s="76"/>
      <c r="H216" s="76"/>
      <c r="I216" s="76"/>
      <c r="J216" s="53"/>
      <c r="K216" s="76"/>
    </row>
    <row r="217" spans="4:11" ht="12.75">
      <c r="D217" s="76"/>
      <c r="E217" s="76"/>
      <c r="F217" s="53"/>
      <c r="G217" s="76"/>
      <c r="H217" s="76"/>
      <c r="I217" s="76"/>
      <c r="J217" s="53"/>
      <c r="K217" s="76"/>
    </row>
    <row r="218" spans="4:11" ht="12.75">
      <c r="D218" s="76"/>
      <c r="E218" s="76"/>
      <c r="F218" s="53"/>
      <c r="G218" s="76"/>
      <c r="H218" s="76"/>
      <c r="I218" s="76"/>
      <c r="J218" s="53"/>
      <c r="K218" s="76"/>
    </row>
    <row r="219" spans="4:11" ht="12.75">
      <c r="D219" s="76"/>
      <c r="E219" s="76"/>
      <c r="F219" s="53"/>
      <c r="G219" s="76"/>
      <c r="H219" s="76"/>
      <c r="I219" s="76"/>
      <c r="J219" s="53"/>
      <c r="K219" s="76"/>
    </row>
    <row r="220" spans="4:11" ht="12.75">
      <c r="D220" s="76"/>
      <c r="E220" s="76"/>
      <c r="F220" s="53"/>
      <c r="G220" s="76"/>
      <c r="H220" s="76"/>
      <c r="I220" s="76"/>
      <c r="J220" s="53"/>
      <c r="K220" s="76"/>
    </row>
    <row r="221" spans="4:11" ht="12.75">
      <c r="D221" s="76"/>
      <c r="E221" s="76"/>
      <c r="F221" s="53"/>
      <c r="G221" s="76"/>
      <c r="H221" s="76"/>
      <c r="I221" s="76"/>
      <c r="J221" s="53"/>
      <c r="K221" s="76"/>
    </row>
    <row r="222" spans="4:11" ht="12.75">
      <c r="D222" s="76"/>
      <c r="E222" s="76"/>
      <c r="F222" s="53"/>
      <c r="G222" s="76"/>
      <c r="H222" s="76"/>
      <c r="I222" s="76"/>
      <c r="J222" s="53"/>
      <c r="K222" s="76"/>
    </row>
    <row r="223" spans="4:11" ht="12.75">
      <c r="D223" s="76"/>
      <c r="E223" s="76"/>
      <c r="F223" s="53"/>
      <c r="G223" s="76"/>
      <c r="H223" s="76"/>
      <c r="I223" s="76"/>
      <c r="J223" s="53"/>
      <c r="K223" s="76"/>
    </row>
    <row r="224" spans="4:11" ht="12.75">
      <c r="D224" s="76"/>
      <c r="E224" s="76"/>
      <c r="F224" s="53"/>
      <c r="G224" s="76"/>
      <c r="H224" s="76"/>
      <c r="I224" s="76"/>
      <c r="J224" s="53"/>
      <c r="K224" s="76"/>
    </row>
    <row r="225" spans="4:11" ht="12.75">
      <c r="D225" s="76"/>
      <c r="E225" s="76"/>
      <c r="F225" s="53"/>
      <c r="G225" s="76"/>
      <c r="H225" s="76"/>
      <c r="I225" s="76"/>
      <c r="J225" s="53"/>
      <c r="K225" s="76"/>
    </row>
    <row r="226" spans="4:11" ht="12.75">
      <c r="D226" s="76"/>
      <c r="E226" s="76"/>
      <c r="F226" s="53"/>
      <c r="G226" s="76"/>
      <c r="H226" s="76"/>
      <c r="I226" s="76"/>
      <c r="J226" s="53"/>
      <c r="K226" s="76"/>
    </row>
    <row r="227" spans="4:11" ht="12.75">
      <c r="D227" s="76"/>
      <c r="E227" s="76"/>
      <c r="F227" s="53"/>
      <c r="G227" s="76"/>
      <c r="H227" s="76"/>
      <c r="I227" s="76"/>
      <c r="J227" s="53"/>
      <c r="K227" s="76"/>
    </row>
    <row r="228" spans="4:11" ht="12.75">
      <c r="D228" s="76"/>
      <c r="E228" s="76"/>
      <c r="F228" s="53"/>
      <c r="G228" s="76"/>
      <c r="H228" s="76"/>
      <c r="I228" s="76"/>
      <c r="J228" s="53"/>
      <c r="K228" s="76"/>
    </row>
    <row r="229" spans="4:11" ht="12.75">
      <c r="D229" s="76"/>
      <c r="E229" s="76"/>
      <c r="F229" s="53"/>
      <c r="G229" s="76"/>
      <c r="H229" s="76"/>
      <c r="I229" s="76"/>
      <c r="J229" s="53"/>
      <c r="K229" s="76"/>
    </row>
    <row r="230" spans="4:11" ht="12.75">
      <c r="D230" s="76"/>
      <c r="E230" s="76"/>
      <c r="F230" s="53"/>
      <c r="G230" s="76"/>
      <c r="H230" s="76"/>
      <c r="I230" s="76"/>
      <c r="J230" s="53"/>
      <c r="K230" s="76"/>
    </row>
    <row r="231" spans="4:11" ht="12.75">
      <c r="D231" s="76"/>
      <c r="E231" s="76"/>
      <c r="F231" s="53"/>
      <c r="G231" s="76"/>
      <c r="H231" s="76"/>
      <c r="I231" s="76"/>
      <c r="J231" s="53"/>
      <c r="K231" s="76"/>
    </row>
    <row r="232" spans="4:11" ht="12.75">
      <c r="D232" s="76"/>
      <c r="E232" s="76"/>
      <c r="F232" s="53"/>
      <c r="G232" s="76"/>
      <c r="H232" s="76"/>
      <c r="I232" s="76"/>
      <c r="J232" s="53"/>
      <c r="K232" s="76"/>
    </row>
    <row r="233" spans="4:11" ht="12.75">
      <c r="D233" s="76"/>
      <c r="E233" s="76"/>
      <c r="F233" s="53"/>
      <c r="G233" s="76"/>
      <c r="H233" s="76"/>
      <c r="I233" s="76"/>
      <c r="J233" s="53"/>
      <c r="K233" s="76"/>
    </row>
    <row r="234" spans="4:11" ht="12.75">
      <c r="D234" s="76"/>
      <c r="E234" s="76"/>
      <c r="F234" s="53"/>
      <c r="G234" s="76"/>
      <c r="H234" s="76"/>
      <c r="I234" s="76"/>
      <c r="J234" s="53"/>
      <c r="K234" s="76"/>
    </row>
    <row r="235" spans="4:11" ht="12.75">
      <c r="D235" s="76"/>
      <c r="E235" s="76"/>
      <c r="F235" s="53"/>
      <c r="G235" s="76"/>
      <c r="H235" s="76"/>
      <c r="I235" s="76"/>
      <c r="J235" s="53"/>
      <c r="K235" s="76"/>
    </row>
    <row r="236" spans="4:11" ht="12.75">
      <c r="D236" s="76"/>
      <c r="E236" s="76"/>
      <c r="F236" s="53"/>
      <c r="G236" s="76"/>
      <c r="H236" s="76"/>
      <c r="I236" s="76"/>
      <c r="J236" s="53"/>
      <c r="K236" s="76"/>
    </row>
    <row r="237" spans="4:11" ht="12.75">
      <c r="D237" s="76"/>
      <c r="E237" s="76"/>
      <c r="F237" s="53"/>
      <c r="G237" s="76"/>
      <c r="H237" s="76"/>
      <c r="I237" s="76"/>
      <c r="J237" s="53"/>
      <c r="K237" s="76"/>
    </row>
    <row r="238" spans="4:11" ht="12.75">
      <c r="D238" s="76"/>
      <c r="E238" s="76"/>
      <c r="F238" s="53"/>
      <c r="G238" s="76"/>
      <c r="H238" s="76"/>
      <c r="I238" s="76"/>
      <c r="J238" s="53"/>
      <c r="K238" s="76"/>
    </row>
    <row r="239" spans="4:11" ht="12.75">
      <c r="D239" s="76"/>
      <c r="E239" s="76"/>
      <c r="F239" s="53"/>
      <c r="G239" s="76"/>
      <c r="H239" s="76"/>
      <c r="I239" s="76"/>
      <c r="J239" s="53"/>
      <c r="K239" s="76"/>
    </row>
    <row r="240" spans="4:11" ht="12.75">
      <c r="D240" s="76"/>
      <c r="E240" s="76"/>
      <c r="F240" s="53"/>
      <c r="G240" s="76"/>
      <c r="H240" s="76"/>
      <c r="I240" s="76"/>
      <c r="J240" s="53"/>
      <c r="K240" s="76"/>
    </row>
    <row r="241" spans="4:11" ht="12.75">
      <c r="D241" s="76"/>
      <c r="E241" s="76"/>
      <c r="F241" s="53"/>
      <c r="G241" s="76"/>
      <c r="H241" s="76"/>
      <c r="I241" s="76"/>
      <c r="J241" s="53"/>
      <c r="K241" s="76"/>
    </row>
    <row r="242" spans="4:11" ht="12.75">
      <c r="D242" s="76"/>
      <c r="E242" s="76"/>
      <c r="F242" s="53"/>
      <c r="G242" s="76"/>
      <c r="H242" s="76"/>
      <c r="I242" s="76"/>
      <c r="J242" s="53"/>
      <c r="K242" s="76"/>
    </row>
    <row r="243" spans="4:11" ht="12.75">
      <c r="D243" s="76"/>
      <c r="E243" s="76"/>
      <c r="F243" s="53"/>
      <c r="G243" s="76"/>
      <c r="H243" s="76"/>
      <c r="I243" s="76"/>
      <c r="J243" s="53"/>
      <c r="K243" s="76"/>
    </row>
    <row r="244" spans="4:11" ht="12.75">
      <c r="D244" s="76"/>
      <c r="E244" s="76"/>
      <c r="F244" s="53"/>
      <c r="G244" s="76"/>
      <c r="H244" s="76"/>
      <c r="I244" s="76"/>
      <c r="J244" s="53"/>
      <c r="K244" s="76"/>
    </row>
    <row r="245" spans="4:11" ht="12.75">
      <c r="D245" s="76"/>
      <c r="E245" s="76"/>
      <c r="F245" s="53"/>
      <c r="G245" s="76"/>
      <c r="H245" s="76"/>
      <c r="I245" s="76"/>
      <c r="J245" s="53"/>
      <c r="K245" s="76"/>
    </row>
    <row r="246" spans="4:11" ht="12.75">
      <c r="D246" s="76"/>
      <c r="E246" s="76"/>
      <c r="F246" s="53"/>
      <c r="G246" s="76"/>
      <c r="H246" s="76"/>
      <c r="I246" s="76"/>
      <c r="J246" s="53"/>
      <c r="K246" s="76"/>
    </row>
    <row r="247" spans="4:11" ht="12.75">
      <c r="D247" s="76"/>
      <c r="E247" s="76"/>
      <c r="F247" s="53"/>
      <c r="G247" s="76"/>
      <c r="H247" s="76"/>
      <c r="I247" s="76"/>
      <c r="J247" s="53"/>
      <c r="K247" s="76"/>
    </row>
    <row r="248" spans="4:11" ht="12.75">
      <c r="D248" s="76"/>
      <c r="E248" s="76"/>
      <c r="F248" s="53"/>
      <c r="G248" s="76"/>
      <c r="H248" s="76"/>
      <c r="I248" s="76"/>
      <c r="J248" s="53"/>
      <c r="K248" s="76"/>
    </row>
    <row r="249" spans="4:11" ht="12.75">
      <c r="D249" s="76"/>
      <c r="E249" s="76"/>
      <c r="F249" s="53"/>
      <c r="G249" s="76"/>
      <c r="H249" s="76"/>
      <c r="I249" s="76"/>
      <c r="J249" s="53"/>
      <c r="K249" s="76"/>
    </row>
    <row r="250" spans="4:11" ht="12.75">
      <c r="D250" s="76"/>
      <c r="E250" s="76"/>
      <c r="F250" s="53"/>
      <c r="G250" s="76"/>
      <c r="H250" s="76"/>
      <c r="I250" s="76"/>
      <c r="J250" s="53"/>
      <c r="K250" s="76"/>
    </row>
    <row r="251" spans="4:11" ht="12.75">
      <c r="D251" s="76"/>
      <c r="E251" s="76"/>
      <c r="F251" s="53"/>
      <c r="G251" s="76"/>
      <c r="H251" s="76"/>
      <c r="I251" s="76"/>
      <c r="J251" s="53"/>
      <c r="K251" s="76"/>
    </row>
    <row r="252" spans="4:11" ht="12.75">
      <c r="D252" s="76"/>
      <c r="E252" s="76"/>
      <c r="F252" s="53"/>
      <c r="G252" s="76"/>
      <c r="H252" s="76"/>
      <c r="I252" s="76"/>
      <c r="J252" s="53"/>
      <c r="K252" s="76"/>
    </row>
    <row r="253" spans="4:11" ht="12.75">
      <c r="D253" s="76"/>
      <c r="E253" s="76"/>
      <c r="F253" s="53"/>
      <c r="G253" s="76"/>
      <c r="H253" s="76"/>
      <c r="I253" s="76"/>
      <c r="J253" s="53"/>
      <c r="K253" s="76"/>
    </row>
    <row r="254" spans="4:11" ht="12.75">
      <c r="D254" s="76"/>
      <c r="E254" s="76"/>
      <c r="F254" s="53"/>
      <c r="G254" s="76"/>
      <c r="H254" s="76"/>
      <c r="I254" s="76"/>
      <c r="J254" s="53"/>
      <c r="K254" s="76"/>
    </row>
    <row r="255" spans="4:11" ht="12.75">
      <c r="D255" s="76"/>
      <c r="E255" s="76"/>
      <c r="F255" s="53"/>
      <c r="G255" s="76"/>
      <c r="H255" s="76"/>
      <c r="I255" s="76"/>
      <c r="J255" s="53"/>
      <c r="K255" s="76"/>
    </row>
    <row r="256" spans="4:11" ht="12.75">
      <c r="D256" s="76"/>
      <c r="E256" s="76"/>
      <c r="F256" s="53"/>
      <c r="G256" s="76"/>
      <c r="H256" s="76"/>
      <c r="I256" s="76"/>
      <c r="J256" s="53"/>
      <c r="K256" s="76"/>
    </row>
    <row r="257" spans="4:11" ht="12.75">
      <c r="D257" s="76"/>
      <c r="E257" s="76"/>
      <c r="F257" s="53"/>
      <c r="G257" s="76"/>
      <c r="H257" s="76"/>
      <c r="I257" s="76"/>
      <c r="J257" s="53"/>
      <c r="K257" s="76"/>
    </row>
    <row r="258" spans="4:11" ht="12.75">
      <c r="D258" s="76"/>
      <c r="E258" s="76"/>
      <c r="F258" s="53"/>
      <c r="G258" s="76"/>
      <c r="H258" s="76"/>
      <c r="I258" s="76"/>
      <c r="J258" s="53"/>
      <c r="K258" s="76"/>
    </row>
    <row r="259" spans="4:11" ht="12.75">
      <c r="D259" s="76"/>
      <c r="E259" s="76"/>
      <c r="F259" s="53"/>
      <c r="G259" s="76"/>
      <c r="H259" s="76"/>
      <c r="I259" s="76"/>
      <c r="J259" s="53"/>
      <c r="K259" s="76"/>
    </row>
    <row r="260" spans="4:11" ht="12.75">
      <c r="D260" s="76"/>
      <c r="E260" s="76"/>
      <c r="F260" s="53"/>
      <c r="G260" s="76"/>
      <c r="H260" s="76"/>
      <c r="I260" s="76"/>
      <c r="J260" s="53"/>
      <c r="K260" s="76"/>
    </row>
    <row r="261" spans="4:11" ht="12.75">
      <c r="D261" s="76"/>
      <c r="E261" s="76"/>
      <c r="F261" s="53"/>
      <c r="G261" s="76"/>
      <c r="H261" s="76"/>
      <c r="I261" s="76"/>
      <c r="J261" s="53"/>
      <c r="K261" s="76"/>
    </row>
    <row r="262" spans="4:11" ht="12.75">
      <c r="D262" s="76"/>
      <c r="E262" s="76"/>
      <c r="F262" s="53"/>
      <c r="G262" s="76"/>
      <c r="H262" s="76"/>
      <c r="I262" s="76"/>
      <c r="J262" s="53"/>
      <c r="K262" s="76"/>
    </row>
    <row r="263" spans="4:11" ht="12.75">
      <c r="D263" s="76"/>
      <c r="E263" s="76"/>
      <c r="F263" s="53"/>
      <c r="G263" s="76"/>
      <c r="H263" s="76"/>
      <c r="I263" s="76"/>
      <c r="J263" s="53"/>
      <c r="K263" s="76"/>
    </row>
    <row r="264" spans="4:11" ht="12.75">
      <c r="D264" s="76"/>
      <c r="E264" s="76"/>
      <c r="F264" s="53"/>
      <c r="G264" s="76"/>
      <c r="H264" s="76"/>
      <c r="I264" s="76"/>
      <c r="J264" s="53"/>
      <c r="K264" s="76"/>
    </row>
    <row r="265" spans="4:11" ht="12.75">
      <c r="D265" s="76"/>
      <c r="E265" s="76"/>
      <c r="F265" s="53"/>
      <c r="G265" s="76"/>
      <c r="H265" s="76"/>
      <c r="I265" s="76"/>
      <c r="J265" s="53"/>
      <c r="K265" s="76"/>
    </row>
    <row r="266" spans="4:11" ht="12.75">
      <c r="D266" s="76"/>
      <c r="E266" s="76"/>
      <c r="F266" s="53"/>
      <c r="G266" s="76"/>
      <c r="H266" s="76"/>
      <c r="I266" s="76"/>
      <c r="J266" s="53"/>
      <c r="K266" s="76"/>
    </row>
    <row r="267" spans="4:11" ht="12.75">
      <c r="D267" s="76"/>
      <c r="E267" s="76"/>
      <c r="F267" s="53"/>
      <c r="G267" s="76"/>
      <c r="H267" s="76"/>
      <c r="I267" s="76"/>
      <c r="J267" s="53"/>
      <c r="K267" s="76"/>
    </row>
    <row r="268" spans="4:11" ht="12.75">
      <c r="D268" s="76"/>
      <c r="E268" s="76"/>
      <c r="F268" s="53"/>
      <c r="G268" s="76"/>
      <c r="H268" s="76"/>
      <c r="I268" s="76"/>
      <c r="J268" s="53"/>
      <c r="K268" s="76"/>
    </row>
    <row r="269" spans="4:11" ht="12.75">
      <c r="D269" s="76"/>
      <c r="E269" s="76"/>
      <c r="F269" s="53"/>
      <c r="G269" s="76"/>
      <c r="H269" s="76"/>
      <c r="I269" s="76"/>
      <c r="J269" s="53"/>
      <c r="K269" s="76"/>
    </row>
    <row r="270" spans="4:11" ht="12.75">
      <c r="D270" s="76"/>
      <c r="E270" s="76"/>
      <c r="F270" s="53"/>
      <c r="G270" s="76"/>
      <c r="H270" s="76"/>
      <c r="I270" s="76"/>
      <c r="J270" s="53"/>
      <c r="K270" s="76"/>
    </row>
    <row r="271" spans="4:11" ht="12.75">
      <c r="D271" s="76"/>
      <c r="E271" s="76"/>
      <c r="F271" s="53"/>
      <c r="G271" s="76"/>
      <c r="H271" s="76"/>
      <c r="I271" s="76"/>
      <c r="J271" s="53"/>
      <c r="K271" s="76"/>
    </row>
    <row r="272" spans="4:11" ht="12.75">
      <c r="D272" s="76"/>
      <c r="E272" s="76"/>
      <c r="F272" s="53"/>
      <c r="G272" s="76"/>
      <c r="H272" s="76"/>
      <c r="I272" s="76"/>
      <c r="J272" s="53"/>
      <c r="K272" s="76"/>
    </row>
    <row r="273" spans="4:11" ht="12.75">
      <c r="D273" s="76"/>
      <c r="E273" s="76"/>
      <c r="F273" s="53"/>
      <c r="G273" s="76"/>
      <c r="H273" s="76"/>
      <c r="I273" s="76"/>
      <c r="J273" s="53"/>
      <c r="K273" s="76"/>
    </row>
    <row r="274" spans="4:11" ht="12.75">
      <c r="D274" s="76"/>
      <c r="E274" s="76"/>
      <c r="F274" s="53"/>
      <c r="G274" s="76"/>
      <c r="H274" s="76"/>
      <c r="I274" s="76"/>
      <c r="J274" s="53"/>
      <c r="K274" s="76"/>
    </row>
    <row r="275" spans="4:11" ht="12.75">
      <c r="D275" s="76"/>
      <c r="E275" s="76"/>
      <c r="F275" s="53"/>
      <c r="G275" s="76"/>
      <c r="H275" s="76"/>
      <c r="I275" s="76"/>
      <c r="J275" s="53"/>
      <c r="K275" s="76"/>
    </row>
    <row r="276" spans="4:11" ht="12.75">
      <c r="D276" s="76"/>
      <c r="E276" s="76"/>
      <c r="F276" s="53"/>
      <c r="G276" s="76"/>
      <c r="H276" s="76"/>
      <c r="I276" s="76"/>
      <c r="J276" s="53"/>
      <c r="K276" s="76"/>
    </row>
    <row r="277" spans="4:11" ht="12.75">
      <c r="D277" s="76"/>
      <c r="E277" s="76"/>
      <c r="F277" s="53"/>
      <c r="G277" s="76"/>
      <c r="H277" s="76"/>
      <c r="I277" s="76"/>
      <c r="J277" s="53"/>
      <c r="K277" s="76"/>
    </row>
    <row r="278" spans="4:11" ht="12.75">
      <c r="D278" s="76"/>
      <c r="E278" s="76"/>
      <c r="F278" s="53"/>
      <c r="G278" s="76"/>
      <c r="H278" s="76"/>
      <c r="I278" s="76"/>
      <c r="J278" s="53"/>
      <c r="K278" s="76"/>
    </row>
    <row r="279" spans="4:11" ht="12.75">
      <c r="D279" s="76"/>
      <c r="E279" s="76"/>
      <c r="F279" s="53"/>
      <c r="G279" s="76"/>
      <c r="H279" s="76"/>
      <c r="I279" s="76"/>
      <c r="J279" s="53"/>
      <c r="K279" s="76"/>
    </row>
    <row r="280" spans="4:11" ht="12.75">
      <c r="D280" s="76"/>
      <c r="E280" s="76"/>
      <c r="F280" s="53"/>
      <c r="G280" s="76"/>
      <c r="H280" s="76"/>
      <c r="I280" s="76"/>
      <c r="J280" s="53"/>
      <c r="K280" s="76"/>
    </row>
    <row r="281" spans="4:11" ht="12.75">
      <c r="D281" s="76"/>
      <c r="E281" s="76"/>
      <c r="F281" s="53"/>
      <c r="G281" s="76"/>
      <c r="H281" s="76"/>
      <c r="I281" s="76"/>
      <c r="J281" s="53"/>
      <c r="K281" s="76"/>
    </row>
    <row r="282" spans="4:11" ht="12.75">
      <c r="D282" s="76"/>
      <c r="E282" s="76"/>
      <c r="F282" s="53"/>
      <c r="G282" s="76"/>
      <c r="H282" s="76"/>
      <c r="I282" s="76"/>
      <c r="J282" s="53"/>
      <c r="K282" s="76"/>
    </row>
    <row r="283" spans="4:11" ht="12.75">
      <c r="D283" s="76"/>
      <c r="E283" s="76"/>
      <c r="F283" s="53"/>
      <c r="G283" s="76"/>
      <c r="H283" s="76"/>
      <c r="I283" s="76"/>
      <c r="J283" s="53"/>
      <c r="K283" s="76"/>
    </row>
    <row r="284" spans="4:11" ht="12.75">
      <c r="D284" s="76"/>
      <c r="E284" s="76"/>
      <c r="F284" s="53"/>
      <c r="G284" s="76"/>
      <c r="H284" s="76"/>
      <c r="I284" s="76"/>
      <c r="J284" s="53"/>
      <c r="K284" s="76"/>
    </row>
    <row r="285" spans="4:11" ht="12.75">
      <c r="D285" s="76"/>
      <c r="E285" s="76"/>
      <c r="F285" s="53"/>
      <c r="G285" s="76"/>
      <c r="H285" s="76"/>
      <c r="I285" s="76"/>
      <c r="J285" s="53"/>
      <c r="K285" s="76"/>
    </row>
    <row r="286" spans="4:11" ht="12.75">
      <c r="D286" s="76"/>
      <c r="E286" s="76"/>
      <c r="F286" s="53"/>
      <c r="G286" s="76"/>
      <c r="H286" s="76"/>
      <c r="I286" s="76"/>
      <c r="J286" s="53"/>
      <c r="K286" s="76"/>
    </row>
    <row r="287" spans="4:11" ht="12.75">
      <c r="D287" s="76"/>
      <c r="E287" s="76"/>
      <c r="F287" s="53"/>
      <c r="G287" s="76"/>
      <c r="H287" s="76"/>
      <c r="I287" s="76"/>
      <c r="J287" s="53"/>
      <c r="K287" s="76"/>
    </row>
    <row r="288" spans="4:11" ht="12.75">
      <c r="D288" s="76"/>
      <c r="E288" s="76"/>
      <c r="F288" s="53"/>
      <c r="G288" s="76"/>
      <c r="H288" s="76"/>
      <c r="I288" s="76"/>
      <c r="J288" s="53"/>
      <c r="K288" s="76"/>
    </row>
    <row r="289" spans="4:11" ht="12.75">
      <c r="D289" s="76"/>
      <c r="E289" s="76"/>
      <c r="F289" s="53"/>
      <c r="G289" s="76"/>
      <c r="H289" s="76"/>
      <c r="I289" s="76"/>
      <c r="J289" s="53"/>
      <c r="K289" s="76"/>
    </row>
    <row r="290" spans="4:11" ht="12.75">
      <c r="D290" s="76"/>
      <c r="E290" s="76"/>
      <c r="F290" s="53"/>
      <c r="G290" s="76"/>
      <c r="H290" s="76"/>
      <c r="I290" s="76"/>
      <c r="J290" s="53"/>
      <c r="K290" s="76"/>
    </row>
    <row r="291" spans="4:11" ht="12.75">
      <c r="D291" s="76"/>
      <c r="E291" s="76"/>
      <c r="F291" s="53"/>
      <c r="G291" s="76"/>
      <c r="H291" s="76"/>
      <c r="I291" s="76"/>
      <c r="J291" s="53"/>
      <c r="K291" s="76"/>
    </row>
    <row r="292" spans="4:11" ht="12.75">
      <c r="D292" s="76"/>
      <c r="E292" s="76"/>
      <c r="F292" s="53"/>
      <c r="G292" s="76"/>
      <c r="H292" s="76"/>
      <c r="I292" s="76"/>
      <c r="J292" s="53"/>
      <c r="K292" s="76"/>
    </row>
    <row r="293" spans="4:11" ht="12.75">
      <c r="D293" s="76"/>
      <c r="E293" s="76"/>
      <c r="F293" s="53"/>
      <c r="G293" s="76"/>
      <c r="H293" s="76"/>
      <c r="I293" s="76"/>
      <c r="J293" s="53"/>
      <c r="K293" s="76"/>
    </row>
    <row r="294" spans="4:11" ht="12.75">
      <c r="D294" s="76"/>
      <c r="E294" s="76"/>
      <c r="F294" s="53"/>
      <c r="G294" s="76"/>
      <c r="H294" s="76"/>
      <c r="I294" s="76"/>
      <c r="J294" s="53"/>
      <c r="K294" s="76"/>
    </row>
    <row r="295" spans="4:11" ht="12.75">
      <c r="D295" s="76"/>
      <c r="E295" s="76"/>
      <c r="F295" s="53"/>
      <c r="G295" s="76"/>
      <c r="H295" s="76"/>
      <c r="I295" s="76"/>
      <c r="J295" s="53"/>
      <c r="K295" s="76"/>
    </row>
    <row r="296" spans="4:11" ht="12.75">
      <c r="D296" s="76"/>
      <c r="E296" s="76"/>
      <c r="F296" s="53"/>
      <c r="G296" s="76"/>
      <c r="H296" s="76"/>
      <c r="I296" s="76"/>
      <c r="J296" s="53"/>
      <c r="K296" s="76"/>
    </row>
    <row r="297" spans="4:11" ht="12.75">
      <c r="D297" s="76"/>
      <c r="E297" s="76"/>
      <c r="F297" s="53"/>
      <c r="G297" s="76"/>
      <c r="H297" s="76"/>
      <c r="I297" s="76"/>
      <c r="J297" s="53"/>
      <c r="K297" s="76"/>
    </row>
  </sheetData>
  <sheetProtection/>
  <mergeCells count="17">
    <mergeCell ref="G2:J2"/>
    <mergeCell ref="G3:K3"/>
    <mergeCell ref="N23:R23"/>
    <mergeCell ref="G5:K5"/>
    <mergeCell ref="K13:K14"/>
    <mergeCell ref="A7:J7"/>
    <mergeCell ref="A8:J8"/>
    <mergeCell ref="F13:I13"/>
    <mergeCell ref="J13:J14"/>
    <mergeCell ref="A13:A14"/>
    <mergeCell ref="H84:I84"/>
    <mergeCell ref="B87:C87"/>
    <mergeCell ref="C13:E13"/>
    <mergeCell ref="A9:E9"/>
    <mergeCell ref="B13:B14"/>
    <mergeCell ref="A10:E10"/>
    <mergeCell ref="B84:C84"/>
  </mergeCells>
  <printOptions horizontalCentered="1"/>
  <pageMargins left="0.3937007874015748" right="0.3937007874015748" top="1.3779527559055118" bottom="0.3937007874015748" header="0.35433070866141736" footer="0.3937007874015748"/>
  <pageSetup fitToHeight="12" horizontalDpi="300" verticalDpi="300" orientation="landscape" paperSize="9" scale="56" r:id="rId1"/>
  <headerFooter alignWithMargins="0">
    <oddHeader>&amp;C&amp;"Times New Roman,обычный"&amp;22
</oddHeader>
    <oddFooter>&amp;R&amp;"Times New Roman,обычный"&amp;16Сторінка &amp;P</oddFooter>
  </headerFooter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Alex Sun</cp:lastModifiedBy>
  <cp:lastPrinted>2015-12-24T15:24:44Z</cp:lastPrinted>
  <dcterms:created xsi:type="dcterms:W3CDTF">2013-12-19T13:33:56Z</dcterms:created>
  <dcterms:modified xsi:type="dcterms:W3CDTF">2015-12-24T15:24:59Z</dcterms:modified>
  <cp:category/>
  <cp:version/>
  <cp:contentType/>
  <cp:contentStatus/>
</cp:coreProperties>
</file>