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4055" windowHeight="9270" activeTab="0"/>
  </bookViews>
  <sheets>
    <sheet name="дод 8 " sheetId="1" r:id="rId1"/>
  </sheets>
  <definedNames>
    <definedName name="_xlnm.Print_Titles" localSheetId="0">'дод 8 '!$14:$16</definedName>
    <definedName name="_xlnm.Print_Area" localSheetId="0">'дод 8 '!$A$1:$I$93</definedName>
  </definedNames>
  <calcPr fullCalcOnLoad="1"/>
</workbook>
</file>

<file path=xl/sharedStrings.xml><?xml version="1.0" encoding="utf-8"?>
<sst xmlns="http://schemas.openxmlformats.org/spreadsheetml/2006/main" count="110" uniqueCount="87">
  <si>
    <t>Назва природоохоронного заходу</t>
  </si>
  <si>
    <t>1.</t>
  </si>
  <si>
    <t>у тому числі по головних розпорядниках:</t>
  </si>
  <si>
    <t>Заходи щодо відновлення і підтримання сприятливого гідрологічного режиму та санітарного стану водних об'єктів</t>
  </si>
  <si>
    <t>2.</t>
  </si>
  <si>
    <t>Проведення заходів щодо пропаганди охорони навколишнього природного середовища</t>
  </si>
  <si>
    <t>Управління освіти і науки Сумської міської ради</t>
  </si>
  <si>
    <t>Проведення екологічних, освітніх акцій та проектів у позашкільному вихованні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</si>
  <si>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</si>
  <si>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 xml:space="preserve">Проведення спеціальних заходів, спрямованих на запобігання знищенню чи пошкодженню природних комплексів об'єктів природно-заповідного фонду :   </t>
  </si>
  <si>
    <t>Всього</t>
  </si>
  <si>
    <t>КТКВК - 240601</t>
  </si>
  <si>
    <t>Управління  капітального будівництва та дорожнього господарства Сумської міської ради</t>
  </si>
  <si>
    <t xml:space="preserve">видатки споживання </t>
  </si>
  <si>
    <t>видатки розвитку</t>
  </si>
  <si>
    <t>3.</t>
  </si>
  <si>
    <t>Утримання об'єктів природно-заповідного фонду міста Суми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</si>
  <si>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</si>
  <si>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Підготовка і видання поліграфічної продукції щодо пропаганди охорони природного середовища</t>
  </si>
  <si>
    <t>санітарне утримання парку - пам’ятки садово - паркового мистецтва  «Басівський»</t>
  </si>
  <si>
    <t>Видання інформаційно-освітнього екологічного бюлетеня Сумської міської ради «Екологічний орієнтир»</t>
  </si>
  <si>
    <t>Проведення науково-технічних конференцій і семінарів з питань екології та охорони природи</t>
  </si>
  <si>
    <t>Департамент інфраструктури міста Сумської міської ради</t>
  </si>
  <si>
    <t>Утримання ботанічного саду місцевого значення «Юннатівський»</t>
  </si>
  <si>
    <t>№ з/п</t>
  </si>
  <si>
    <t>Проведення  санітарних заходів у прибережних смугах  річки Псел, оз. Чеха та інших водних об'єктів (збирання сміття)</t>
  </si>
  <si>
    <t>Управління освіти і  науки Сумської міської ради</t>
  </si>
  <si>
    <t>грн.</t>
  </si>
  <si>
    <t xml:space="preserve">  Перелік  </t>
  </si>
  <si>
    <t>КТКВК - 200600</t>
  </si>
  <si>
    <t>1.1.</t>
  </si>
  <si>
    <t>3.1.</t>
  </si>
  <si>
    <t>2.1.</t>
  </si>
  <si>
    <t>2.2.</t>
  </si>
  <si>
    <t>Проведення благоустрою у прибережних смугах річки Псел, оз. Чеха та інших водних об'єктів (видалення аварійних дерев)</t>
  </si>
  <si>
    <t>Проведення санітарних заходів у прибережних смугах річки Псел, оз. Чеха та інших водних об'єктів (вивезення сміття з контейнерів)</t>
  </si>
  <si>
    <t>догляд, санітарне утримання за пам’ятками природи «Липові насадження», «Дуби» на вулицях Герасима Кондратьєва, Петропавлівська, Антонова</t>
  </si>
  <si>
    <t>догляд за парком - пам’яткою садово - паркового мистецтва  «Басівський»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</si>
  <si>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"Юннатівський"</t>
  </si>
  <si>
    <t>природоохоронних заходів на 2016 рік</t>
  </si>
  <si>
    <t>Забезепечення екологічно безпечного зберігання, оброблення, утилізації, видалення відходів</t>
  </si>
  <si>
    <t>Оброблення, утилізація, видалення та зберігання рослинних відходів на майданчику по вул. Боженка</t>
  </si>
  <si>
    <t>4.</t>
  </si>
  <si>
    <t>4.1.</t>
  </si>
  <si>
    <t>Управління капітального будівництва та дорожнього господарства Сумської міської ради</t>
  </si>
  <si>
    <t>Заходи з озеленення міста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</si>
  <si>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</si>
  <si>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по місту</t>
  </si>
  <si>
    <t>Заходи для боротьби з шкідливою дією вод</t>
  </si>
  <si>
    <t>Будівництво системи водовідведення поверхневих вод з вулиці Тополянська у м. Суми (розробка проектно-кошторисної документації)</t>
  </si>
  <si>
    <t>4.2.</t>
  </si>
  <si>
    <t>Загальний фонд</t>
  </si>
  <si>
    <t>Спеціальний фонд</t>
  </si>
  <si>
    <t>Разом</t>
  </si>
  <si>
    <t>Реконструкція каналізаційних мереж і споруд на них</t>
  </si>
  <si>
    <t>Реконструкція каналізаційно-насосної станції за адресою: м.Суми, вул. Привокзальна, 4/13</t>
  </si>
  <si>
    <t>до рішення Сумської міської ради</t>
  </si>
  <si>
    <t>Міський голова</t>
  </si>
  <si>
    <t>О.М. Лисенко</t>
  </si>
  <si>
    <t>Виконавець: Липова С.А.</t>
  </si>
  <si>
    <t xml:space="preserve"> ____________  </t>
  </si>
  <si>
    <t>Утилізація  відходів (КТКВК 240602) - всього</t>
  </si>
  <si>
    <t>Інша діяльність у сфері охорони навколишнього природного середовища (КТКВК 240604) - всього</t>
  </si>
  <si>
    <t>КТКВК -240602</t>
  </si>
  <si>
    <t>КТКВК -240604</t>
  </si>
  <si>
    <t>КТКВК -240605</t>
  </si>
  <si>
    <t>Охорона атмосферного повітря</t>
  </si>
  <si>
    <t>2.3.</t>
  </si>
  <si>
    <t>2.4.</t>
  </si>
  <si>
    <t>2.5.</t>
  </si>
  <si>
    <t>5.</t>
  </si>
  <si>
    <t>5.1.</t>
  </si>
  <si>
    <t>5.2.</t>
  </si>
  <si>
    <t>КТКВК - 240605</t>
  </si>
  <si>
    <t>КТКВК - 240604</t>
  </si>
  <si>
    <t>Збереження природно-заповідного фонду (КТКВК 200600) - всього</t>
  </si>
  <si>
    <t>Облаштування території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</si>
  <si>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</si>
  <si>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</si>
  <si>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і зникаючих рослин і тварин у ботанічнму саду місцевого значення «Юннатівський»</t>
  </si>
  <si>
    <t>Збереження природно-заповідного фонду  (КТКВК 240605)</t>
  </si>
  <si>
    <t>Охорона  та раціональне використання природних ресурсів                         (КТКВК 240601) - всього</t>
  </si>
  <si>
    <t>Розробка проекту інвентарізації викидів забруднюючих речовин в атмосферне повітря КП "Зелене будівництво" Сумської міської ради</t>
  </si>
  <si>
    <t xml:space="preserve">«Про  внесення  змін  та доповнень </t>
  </si>
  <si>
    <t>до міського бюджету на 2016  рік»</t>
  </si>
  <si>
    <t xml:space="preserve">                     Додаток № 8 </t>
  </si>
  <si>
    <t>від13 січня 2016 року № 221 - МР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</si>
</sst>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\ _г_р_н_._-;\-* #,##0.0\ _г_р_н_._-;_-* &quot;-&quot;??\ _г_р_н_._-;_-@_-"/>
    <numFmt numFmtId="187" formatCode="_-* #,##0.0\ _г_р_н_._-;\-* #,##0.0\ _г_р_н_._-;_-* &quot;-&quot;?\ _г_р_н_._-;_-@_-"/>
    <numFmt numFmtId="188" formatCode="[$-422]d\ mmmm\ yyyy&quot; р.&quot;"/>
    <numFmt numFmtId="189" formatCode="#,##0.0"/>
    <numFmt numFmtId="190" formatCode="_-* #,##0\ _г_р_н_._-;\-* #,##0\ _г_р_н_._-;_-* &quot;-&quot;??\ _г_р_н_._-;_-@_-"/>
    <numFmt numFmtId="191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Arial Cyr"/>
      <family val="0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30"/>
      <name val="Times New Roman"/>
      <family val="1"/>
    </font>
    <font>
      <b/>
      <i/>
      <sz val="18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36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b/>
      <sz val="15"/>
      <name val="Arial Cyr"/>
      <family val="0"/>
    </font>
    <font>
      <i/>
      <sz val="20"/>
      <name val="Arial Cyr"/>
      <family val="0"/>
    </font>
    <font>
      <b/>
      <i/>
      <sz val="20"/>
      <name val="Arial Cyr"/>
      <family val="0"/>
    </font>
    <font>
      <sz val="24"/>
      <name val="Times New Roman"/>
      <family val="1"/>
    </font>
    <font>
      <i/>
      <sz val="20"/>
      <name val="Times New Roman"/>
      <family val="1"/>
    </font>
    <font>
      <b/>
      <i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16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horizontal="left" vertical="center"/>
    </xf>
    <xf numFmtId="4" fontId="35" fillId="0" borderId="0" xfId="0" applyNumberFormat="1" applyFont="1" applyFill="1" applyAlignment="1">
      <alignment horizontal="center"/>
    </xf>
    <xf numFmtId="4" fontId="36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Alignment="1">
      <alignment/>
    </xf>
    <xf numFmtId="4" fontId="28" fillId="0" borderId="1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Alignment="1">
      <alignment/>
    </xf>
    <xf numFmtId="4" fontId="24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vertical="top"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9" fillId="17" borderId="0" xfId="0" applyNumberFormat="1" applyFont="1" applyFill="1" applyAlignment="1">
      <alignment/>
    </xf>
    <xf numFmtId="0" fontId="29" fillId="17" borderId="0" xfId="0" applyFont="1" applyFill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justify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4" fontId="33" fillId="0" borderId="0" xfId="0" applyNumberFormat="1" applyFont="1" applyFill="1" applyAlignment="1">
      <alignment/>
    </xf>
    <xf numFmtId="4" fontId="42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36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left"/>
    </xf>
    <xf numFmtId="4" fontId="24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vertical="distributed" wrapText="1"/>
    </xf>
    <xf numFmtId="0" fontId="41" fillId="0" borderId="0" xfId="0" applyFont="1" applyFill="1" applyBorder="1" applyAlignment="1">
      <alignment horizontal="center" vertical="distributed" wrapText="1"/>
    </xf>
    <xf numFmtId="0" fontId="37" fillId="0" borderId="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horizontal="left" vertical="center"/>
    </xf>
    <xf numFmtId="4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O312"/>
  <sheetViews>
    <sheetView tabSelected="1" view="pageBreakPreview" zoomScale="50" zoomScaleNormal="70" zoomScaleSheetLayoutView="50" zoomScalePageLayoutView="0" workbookViewId="0" topLeftCell="A1">
      <selection activeCell="B21" sqref="B21"/>
    </sheetView>
  </sheetViews>
  <sheetFormatPr defaultColWidth="9.00390625" defaultRowHeight="12.75"/>
  <cols>
    <col min="1" max="1" width="9.00390625" style="3" customWidth="1"/>
    <col min="2" max="2" width="109.00390625" style="4" customWidth="1"/>
    <col min="3" max="3" width="21.25390625" style="25" bestFit="1" customWidth="1"/>
    <col min="4" max="4" width="21.25390625" style="4" bestFit="1" customWidth="1"/>
    <col min="5" max="5" width="20.375" style="4" customWidth="1"/>
    <col min="6" max="6" width="20.75390625" style="76" customWidth="1"/>
    <col min="7" max="7" width="21.25390625" style="4" bestFit="1" customWidth="1"/>
    <col min="8" max="8" width="20.25390625" style="4" customWidth="1"/>
    <col min="9" max="9" width="33.375" style="76" customWidth="1"/>
    <col min="10" max="10" width="16.25390625" style="62" customWidth="1"/>
    <col min="11" max="16384" width="9.125" style="62" customWidth="1"/>
  </cols>
  <sheetData>
    <row r="1" ht="33.75" customHeight="1"/>
    <row r="2" spans="7:15" ht="33">
      <c r="G2" s="93" t="s">
        <v>85</v>
      </c>
      <c r="H2" s="93"/>
      <c r="I2" s="93"/>
      <c r="J2" s="29"/>
      <c r="K2" s="11"/>
      <c r="L2" s="11"/>
      <c r="M2" s="11"/>
      <c r="N2" s="11"/>
      <c r="O2" s="11"/>
    </row>
    <row r="3" spans="7:15" ht="33">
      <c r="G3" s="92" t="s">
        <v>56</v>
      </c>
      <c r="H3" s="92"/>
      <c r="I3" s="92"/>
      <c r="J3" s="92"/>
      <c r="K3" s="11"/>
      <c r="L3" s="11"/>
      <c r="M3" s="11"/>
      <c r="N3" s="11"/>
      <c r="O3" s="11"/>
    </row>
    <row r="4" spans="7:15" ht="33">
      <c r="G4" s="28" t="s">
        <v>83</v>
      </c>
      <c r="H4" s="28"/>
      <c r="I4" s="28"/>
      <c r="J4" s="28"/>
      <c r="K4" s="11"/>
      <c r="L4" s="11"/>
      <c r="M4" s="11"/>
      <c r="N4" s="11"/>
      <c r="O4" s="11"/>
    </row>
    <row r="5" spans="7:10" ht="33">
      <c r="G5" s="92" t="s">
        <v>84</v>
      </c>
      <c r="H5" s="92"/>
      <c r="I5" s="92"/>
      <c r="J5" s="92"/>
    </row>
    <row r="6" spans="7:10" ht="33">
      <c r="G6" s="92" t="s">
        <v>86</v>
      </c>
      <c r="H6" s="92"/>
      <c r="I6" s="92"/>
      <c r="J6" s="92"/>
    </row>
    <row r="7" spans="3:6" ht="33.75" customHeight="1">
      <c r="C7" s="23"/>
      <c r="D7" s="13"/>
      <c r="E7" s="15"/>
      <c r="F7" s="26"/>
    </row>
    <row r="8" spans="1:9" ht="34.5" customHeight="1">
      <c r="A8" s="88" t="s">
        <v>28</v>
      </c>
      <c r="B8" s="88"/>
      <c r="C8" s="88"/>
      <c r="D8" s="88"/>
      <c r="E8" s="88"/>
      <c r="F8" s="88"/>
      <c r="G8" s="88"/>
      <c r="H8" s="88"/>
      <c r="I8" s="88"/>
    </row>
    <row r="9" spans="1:9" ht="34.5" customHeight="1">
      <c r="A9" s="88" t="s">
        <v>39</v>
      </c>
      <c r="B9" s="88"/>
      <c r="C9" s="88"/>
      <c r="D9" s="88"/>
      <c r="E9" s="88"/>
      <c r="F9" s="88"/>
      <c r="G9" s="88"/>
      <c r="H9" s="88"/>
      <c r="I9" s="88"/>
    </row>
    <row r="10" spans="1:6" ht="34.5" customHeight="1">
      <c r="A10" s="88"/>
      <c r="B10" s="88"/>
      <c r="C10" s="88"/>
      <c r="D10" s="88"/>
      <c r="E10" s="88"/>
      <c r="F10" s="26"/>
    </row>
    <row r="11" spans="1:6" ht="34.5" customHeight="1" hidden="1">
      <c r="A11" s="89"/>
      <c r="B11" s="89"/>
      <c r="C11" s="89"/>
      <c r="D11" s="89"/>
      <c r="E11" s="89"/>
      <c r="F11" s="26"/>
    </row>
    <row r="12" spans="1:6" ht="30" customHeight="1">
      <c r="A12" s="5"/>
      <c r="B12" s="5"/>
      <c r="C12" s="24"/>
      <c r="F12" s="26"/>
    </row>
    <row r="13" spans="1:9" ht="23.25" customHeight="1">
      <c r="A13" s="5"/>
      <c r="B13" s="5"/>
      <c r="C13" s="24"/>
      <c r="F13" s="26"/>
      <c r="I13" s="27" t="s">
        <v>27</v>
      </c>
    </row>
    <row r="14" spans="1:10" s="1" customFormat="1" ht="25.5" customHeight="1">
      <c r="A14" s="84" t="s">
        <v>24</v>
      </c>
      <c r="B14" s="84" t="s">
        <v>0</v>
      </c>
      <c r="C14" s="87" t="s">
        <v>51</v>
      </c>
      <c r="D14" s="87"/>
      <c r="E14" s="87"/>
      <c r="F14" s="87" t="s">
        <v>52</v>
      </c>
      <c r="G14" s="87"/>
      <c r="H14" s="87"/>
      <c r="I14" s="85" t="s">
        <v>53</v>
      </c>
      <c r="J14" s="94"/>
    </row>
    <row r="15" spans="1:10" s="1" customFormat="1" ht="69.75" customHeight="1">
      <c r="A15" s="85"/>
      <c r="B15" s="85"/>
      <c r="C15" s="20" t="s">
        <v>10</v>
      </c>
      <c r="D15" s="8" t="s">
        <v>13</v>
      </c>
      <c r="E15" s="8" t="s">
        <v>14</v>
      </c>
      <c r="F15" s="20" t="s">
        <v>10</v>
      </c>
      <c r="G15" s="8" t="s">
        <v>13</v>
      </c>
      <c r="H15" s="8" t="s">
        <v>14</v>
      </c>
      <c r="I15" s="85"/>
      <c r="J15" s="94"/>
    </row>
    <row r="16" spans="1:9" s="11" customFormat="1" ht="25.5" customHeight="1">
      <c r="A16" s="7">
        <v>1</v>
      </c>
      <c r="B16" s="7">
        <v>2</v>
      </c>
      <c r="C16" s="9">
        <v>3</v>
      </c>
      <c r="D16" s="7">
        <v>4</v>
      </c>
      <c r="E16" s="7">
        <v>5</v>
      </c>
      <c r="F16" s="7">
        <v>6</v>
      </c>
      <c r="G16" s="21">
        <v>7</v>
      </c>
      <c r="H16" s="21">
        <v>8</v>
      </c>
      <c r="I16" s="21">
        <v>9</v>
      </c>
    </row>
    <row r="17" spans="1:10" s="22" customFormat="1" ht="25.5">
      <c r="A17" s="7" t="s">
        <v>1</v>
      </c>
      <c r="B17" s="14" t="s">
        <v>75</v>
      </c>
      <c r="C17" s="31">
        <f>C18</f>
        <v>158800</v>
      </c>
      <c r="D17" s="31">
        <f aca="true" t="shared" si="0" ref="D17:I17">D18</f>
        <v>158800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158800</v>
      </c>
      <c r="J17" s="32"/>
    </row>
    <row r="18" spans="1:10" s="11" customFormat="1" ht="107.25" customHeight="1">
      <c r="A18" s="16" t="s">
        <v>30</v>
      </c>
      <c r="B18" s="42" t="s">
        <v>8</v>
      </c>
      <c r="C18" s="31">
        <f aca="true" t="shared" si="1" ref="C18:I20">C19</f>
        <v>158800</v>
      </c>
      <c r="D18" s="33">
        <f t="shared" si="1"/>
        <v>158800</v>
      </c>
      <c r="E18" s="33">
        <f t="shared" si="1"/>
        <v>0</v>
      </c>
      <c r="F18" s="31">
        <f t="shared" si="1"/>
        <v>0</v>
      </c>
      <c r="G18" s="33">
        <f t="shared" si="1"/>
        <v>0</v>
      </c>
      <c r="H18" s="33">
        <f t="shared" si="1"/>
        <v>0</v>
      </c>
      <c r="I18" s="31">
        <f t="shared" si="1"/>
        <v>158800</v>
      </c>
      <c r="J18" s="34"/>
    </row>
    <row r="19" spans="1:10" s="11" customFormat="1" ht="26.25">
      <c r="A19" s="16"/>
      <c r="B19" s="43" t="s">
        <v>22</v>
      </c>
      <c r="C19" s="31">
        <f t="shared" si="1"/>
        <v>158800</v>
      </c>
      <c r="D19" s="33">
        <f t="shared" si="1"/>
        <v>158800</v>
      </c>
      <c r="E19" s="33">
        <f t="shared" si="1"/>
        <v>0</v>
      </c>
      <c r="F19" s="31">
        <f t="shared" si="1"/>
        <v>0</v>
      </c>
      <c r="G19" s="33">
        <f t="shared" si="1"/>
        <v>0</v>
      </c>
      <c r="H19" s="33">
        <f t="shared" si="1"/>
        <v>0</v>
      </c>
      <c r="I19" s="31">
        <f t="shared" si="1"/>
        <v>158800</v>
      </c>
      <c r="J19" s="34"/>
    </row>
    <row r="20" spans="1:10" s="11" customFormat="1" ht="85.5" customHeight="1">
      <c r="A20" s="7"/>
      <c r="B20" s="41" t="s">
        <v>9</v>
      </c>
      <c r="C20" s="31">
        <f>C21</f>
        <v>158800</v>
      </c>
      <c r="D20" s="33">
        <f t="shared" si="1"/>
        <v>158800</v>
      </c>
      <c r="E20" s="31">
        <f t="shared" si="1"/>
        <v>0</v>
      </c>
      <c r="F20" s="31">
        <f t="shared" si="1"/>
        <v>0</v>
      </c>
      <c r="G20" s="33">
        <f>G21</f>
        <v>0</v>
      </c>
      <c r="H20" s="33">
        <f>H21</f>
        <v>0</v>
      </c>
      <c r="I20" s="31">
        <f>I21</f>
        <v>158800</v>
      </c>
      <c r="J20" s="34"/>
    </row>
    <row r="21" spans="1:10" s="11" customFormat="1" ht="68.25" customHeight="1">
      <c r="A21" s="7"/>
      <c r="B21" s="41" t="s">
        <v>19</v>
      </c>
      <c r="C21" s="31">
        <f>D21+E21</f>
        <v>158800</v>
      </c>
      <c r="D21" s="33">
        <f>290000-131200</f>
        <v>158800</v>
      </c>
      <c r="E21" s="33"/>
      <c r="F21" s="31">
        <f>G21+H21</f>
        <v>0</v>
      </c>
      <c r="G21" s="33"/>
      <c r="H21" s="33"/>
      <c r="I21" s="31">
        <f>C21+F21</f>
        <v>158800</v>
      </c>
      <c r="J21" s="34"/>
    </row>
    <row r="22" spans="1:10" s="11" customFormat="1" ht="51" customHeight="1">
      <c r="A22" s="7" t="s">
        <v>4</v>
      </c>
      <c r="B22" s="14" t="s">
        <v>81</v>
      </c>
      <c r="C22" s="31"/>
      <c r="D22" s="31"/>
      <c r="E22" s="31"/>
      <c r="F22" s="31">
        <f>F23+F28+F31+F34+F38</f>
        <v>1714200</v>
      </c>
      <c r="G22" s="31">
        <f>G23+G28+G31+G34+G38</f>
        <v>350000</v>
      </c>
      <c r="H22" s="31">
        <f>H23+H28+H31+H34+H38</f>
        <v>1364200</v>
      </c>
      <c r="I22" s="31">
        <f>I23+I28+I31+I34+I38</f>
        <v>1714200</v>
      </c>
      <c r="J22" s="34"/>
    </row>
    <row r="23" spans="1:10" s="11" customFormat="1" ht="78.75" customHeight="1">
      <c r="A23" s="7" t="s">
        <v>32</v>
      </c>
      <c r="B23" s="42" t="s">
        <v>3</v>
      </c>
      <c r="C23" s="31"/>
      <c r="D23" s="33"/>
      <c r="E23" s="33"/>
      <c r="F23" s="31">
        <f>F24</f>
        <v>350000</v>
      </c>
      <c r="G23" s="33">
        <f>G24</f>
        <v>350000</v>
      </c>
      <c r="H23" s="33"/>
      <c r="I23" s="31">
        <f>F23+C23</f>
        <v>350000</v>
      </c>
      <c r="J23" s="34"/>
    </row>
    <row r="24" spans="1:10" s="11" customFormat="1" ht="45" customHeight="1">
      <c r="A24" s="7"/>
      <c r="B24" s="43" t="s">
        <v>22</v>
      </c>
      <c r="C24" s="31"/>
      <c r="D24" s="33"/>
      <c r="E24" s="33"/>
      <c r="F24" s="31">
        <f>F25+F26+F27</f>
        <v>350000</v>
      </c>
      <c r="G24" s="33">
        <f>G25+G26+G27+G30</f>
        <v>350000</v>
      </c>
      <c r="H24" s="33"/>
      <c r="I24" s="31">
        <f>I25+I26+I27</f>
        <v>350000</v>
      </c>
      <c r="J24" s="34"/>
    </row>
    <row r="25" spans="1:10" s="11" customFormat="1" ht="71.25" customHeight="1">
      <c r="A25" s="7"/>
      <c r="B25" s="41" t="s">
        <v>25</v>
      </c>
      <c r="C25" s="31"/>
      <c r="D25" s="33"/>
      <c r="E25" s="33"/>
      <c r="F25" s="31">
        <f>G25+H25</f>
        <v>120000</v>
      </c>
      <c r="G25" s="33">
        <v>120000</v>
      </c>
      <c r="H25" s="33"/>
      <c r="I25" s="31">
        <f>C25+F25</f>
        <v>120000</v>
      </c>
      <c r="J25" s="34"/>
    </row>
    <row r="26" spans="1:10" s="11" customFormat="1" ht="80.25" customHeight="1">
      <c r="A26" s="7"/>
      <c r="B26" s="41" t="s">
        <v>34</v>
      </c>
      <c r="C26" s="31"/>
      <c r="D26" s="33"/>
      <c r="E26" s="33"/>
      <c r="F26" s="31">
        <f>G26+H26</f>
        <v>120000</v>
      </c>
      <c r="G26" s="33">
        <v>120000</v>
      </c>
      <c r="H26" s="33"/>
      <c r="I26" s="31">
        <f>C26+F26</f>
        <v>120000</v>
      </c>
      <c r="J26" s="34"/>
    </row>
    <row r="27" spans="1:10" s="11" customFormat="1" ht="78.75" customHeight="1">
      <c r="A27" s="7"/>
      <c r="B27" s="41" t="s">
        <v>35</v>
      </c>
      <c r="C27" s="31"/>
      <c r="D27" s="33"/>
      <c r="E27" s="33"/>
      <c r="F27" s="31">
        <f>G27+H27</f>
        <v>110000</v>
      </c>
      <c r="G27" s="33">
        <v>110000</v>
      </c>
      <c r="H27" s="33"/>
      <c r="I27" s="31">
        <f>C27+F27</f>
        <v>110000</v>
      </c>
      <c r="J27" s="34"/>
    </row>
    <row r="28" spans="1:10" s="65" customFormat="1" ht="48.75" customHeight="1">
      <c r="A28" s="7" t="s">
        <v>33</v>
      </c>
      <c r="B28" s="43" t="s">
        <v>66</v>
      </c>
      <c r="C28" s="31"/>
      <c r="D28" s="33"/>
      <c r="E28" s="33"/>
      <c r="F28" s="31">
        <f>F29</f>
        <v>25000</v>
      </c>
      <c r="G28" s="33">
        <f aca="true" t="shared" si="2" ref="G28:I29">G29</f>
        <v>0</v>
      </c>
      <c r="H28" s="33">
        <f t="shared" si="2"/>
        <v>25000</v>
      </c>
      <c r="I28" s="31">
        <f t="shared" si="2"/>
        <v>25000</v>
      </c>
      <c r="J28" s="64"/>
    </row>
    <row r="29" spans="1:10" s="65" customFormat="1" ht="48.75" customHeight="1">
      <c r="A29" s="7"/>
      <c r="B29" s="43" t="s">
        <v>22</v>
      </c>
      <c r="C29" s="31"/>
      <c r="D29" s="33"/>
      <c r="E29" s="33"/>
      <c r="F29" s="31">
        <f>F30</f>
        <v>25000</v>
      </c>
      <c r="G29" s="33">
        <f t="shared" si="2"/>
        <v>0</v>
      </c>
      <c r="H29" s="33">
        <f t="shared" si="2"/>
        <v>25000</v>
      </c>
      <c r="I29" s="31">
        <f t="shared" si="2"/>
        <v>25000</v>
      </c>
      <c r="J29" s="64"/>
    </row>
    <row r="30" spans="1:10" s="11" customFormat="1" ht="66.75" customHeight="1">
      <c r="A30" s="7"/>
      <c r="B30" s="41" t="s">
        <v>82</v>
      </c>
      <c r="C30" s="31"/>
      <c r="D30" s="33"/>
      <c r="E30" s="33"/>
      <c r="F30" s="31">
        <f>G30+H30</f>
        <v>25000</v>
      </c>
      <c r="G30" s="33"/>
      <c r="H30" s="33">
        <v>25000</v>
      </c>
      <c r="I30" s="31">
        <f>C30+F30</f>
        <v>25000</v>
      </c>
      <c r="J30" s="34"/>
    </row>
    <row r="31" spans="1:10" s="11" customFormat="1" ht="51" customHeight="1">
      <c r="A31" s="7" t="s">
        <v>67</v>
      </c>
      <c r="B31" s="42" t="s">
        <v>54</v>
      </c>
      <c r="C31" s="35"/>
      <c r="D31" s="36"/>
      <c r="E31" s="36"/>
      <c r="F31" s="35">
        <f aca="true" t="shared" si="3" ref="F31:I32">F32</f>
        <v>1087600</v>
      </c>
      <c r="G31" s="36">
        <f t="shared" si="3"/>
        <v>0</v>
      </c>
      <c r="H31" s="36">
        <f t="shared" si="3"/>
        <v>1087600</v>
      </c>
      <c r="I31" s="35">
        <f t="shared" si="3"/>
        <v>1087600</v>
      </c>
      <c r="J31" s="34"/>
    </row>
    <row r="32" spans="1:10" s="1" customFormat="1" ht="25.5">
      <c r="A32" s="18"/>
      <c r="B32" s="43" t="s">
        <v>22</v>
      </c>
      <c r="C32" s="35"/>
      <c r="D32" s="36"/>
      <c r="E32" s="36"/>
      <c r="F32" s="35">
        <f t="shared" si="3"/>
        <v>1087600</v>
      </c>
      <c r="G32" s="36">
        <f t="shared" si="3"/>
        <v>0</v>
      </c>
      <c r="H32" s="36">
        <f t="shared" si="3"/>
        <v>1087600</v>
      </c>
      <c r="I32" s="35">
        <f t="shared" si="3"/>
        <v>1087600</v>
      </c>
      <c r="J32" s="39"/>
    </row>
    <row r="33" spans="1:10" s="12" customFormat="1" ht="57" customHeight="1">
      <c r="A33" s="17"/>
      <c r="B33" s="41" t="s">
        <v>55</v>
      </c>
      <c r="C33" s="31"/>
      <c r="D33" s="33"/>
      <c r="E33" s="33"/>
      <c r="F33" s="31">
        <f>G33+H33</f>
        <v>1087600</v>
      </c>
      <c r="G33" s="33"/>
      <c r="H33" s="33">
        <f>574000+513600</f>
        <v>1087600</v>
      </c>
      <c r="I33" s="31">
        <f>C33+F33</f>
        <v>1087600</v>
      </c>
      <c r="J33" s="40"/>
    </row>
    <row r="34" spans="1:10" s="12" customFormat="1" ht="26.25">
      <c r="A34" s="7" t="s">
        <v>68</v>
      </c>
      <c r="B34" s="42" t="s">
        <v>45</v>
      </c>
      <c r="C34" s="31"/>
      <c r="D34" s="33"/>
      <c r="E34" s="33"/>
      <c r="F34" s="31">
        <f>F35</f>
        <v>125600</v>
      </c>
      <c r="G34" s="33">
        <f>G35</f>
        <v>0</v>
      </c>
      <c r="H34" s="33">
        <f>H35</f>
        <v>125600</v>
      </c>
      <c r="I34" s="31">
        <f>I35</f>
        <v>125600</v>
      </c>
      <c r="J34" s="40"/>
    </row>
    <row r="35" spans="1:10" s="12" customFormat="1" ht="26.25">
      <c r="A35" s="7"/>
      <c r="B35" s="43" t="s">
        <v>22</v>
      </c>
      <c r="C35" s="31"/>
      <c r="D35" s="33"/>
      <c r="E35" s="33"/>
      <c r="F35" s="31">
        <f>F36+F37</f>
        <v>125600</v>
      </c>
      <c r="G35" s="33">
        <f>G36</f>
        <v>0</v>
      </c>
      <c r="H35" s="33">
        <f>H36+H37</f>
        <v>125600</v>
      </c>
      <c r="I35" s="31">
        <f>I36+I37</f>
        <v>125600</v>
      </c>
      <c r="J35" s="40"/>
    </row>
    <row r="36" spans="1:10" s="12" customFormat="1" ht="26.25">
      <c r="A36" s="7"/>
      <c r="B36" s="41" t="s">
        <v>47</v>
      </c>
      <c r="C36" s="31"/>
      <c r="D36" s="33"/>
      <c r="E36" s="33"/>
      <c r="F36" s="31">
        <f>G36+H36</f>
        <v>54000</v>
      </c>
      <c r="G36" s="33"/>
      <c r="H36" s="33">
        <v>54000</v>
      </c>
      <c r="I36" s="31">
        <f>C36+F36</f>
        <v>54000</v>
      </c>
      <c r="J36" s="40"/>
    </row>
    <row r="37" spans="1:10" s="12" customFormat="1" ht="111" customHeight="1">
      <c r="A37" s="7"/>
      <c r="B37" s="41" t="s">
        <v>46</v>
      </c>
      <c r="C37" s="31"/>
      <c r="D37" s="33"/>
      <c r="E37" s="33"/>
      <c r="F37" s="31">
        <f>G37+H37</f>
        <v>71600</v>
      </c>
      <c r="G37" s="33"/>
      <c r="H37" s="33">
        <v>71600</v>
      </c>
      <c r="I37" s="31">
        <f>C37+F37</f>
        <v>71600</v>
      </c>
      <c r="J37" s="40"/>
    </row>
    <row r="38" spans="1:10" s="12" customFormat="1" ht="26.25">
      <c r="A38" s="7" t="s">
        <v>69</v>
      </c>
      <c r="B38" s="42" t="s">
        <v>48</v>
      </c>
      <c r="C38" s="35"/>
      <c r="D38" s="33"/>
      <c r="E38" s="33"/>
      <c r="F38" s="31">
        <f aca="true" t="shared" si="4" ref="F38:I39">F39</f>
        <v>126000</v>
      </c>
      <c r="G38" s="33">
        <f t="shared" si="4"/>
        <v>0</v>
      </c>
      <c r="H38" s="33">
        <f t="shared" si="4"/>
        <v>126000</v>
      </c>
      <c r="I38" s="31">
        <f t="shared" si="4"/>
        <v>126000</v>
      </c>
      <c r="J38" s="40"/>
    </row>
    <row r="39" spans="1:10" s="12" customFormat="1" ht="53.25" customHeight="1">
      <c r="A39" s="7"/>
      <c r="B39" s="43" t="s">
        <v>44</v>
      </c>
      <c r="C39" s="35"/>
      <c r="D39" s="33"/>
      <c r="E39" s="33"/>
      <c r="F39" s="31">
        <f t="shared" si="4"/>
        <v>126000</v>
      </c>
      <c r="G39" s="33">
        <f t="shared" si="4"/>
        <v>0</v>
      </c>
      <c r="H39" s="33">
        <f t="shared" si="4"/>
        <v>126000</v>
      </c>
      <c r="I39" s="31">
        <f t="shared" si="4"/>
        <v>126000</v>
      </c>
      <c r="J39" s="40"/>
    </row>
    <row r="40" spans="1:10" s="12" customFormat="1" ht="111" customHeight="1">
      <c r="A40" s="7"/>
      <c r="B40" s="41" t="s">
        <v>49</v>
      </c>
      <c r="C40" s="31"/>
      <c r="D40" s="33"/>
      <c r="E40" s="33"/>
      <c r="F40" s="31">
        <f>G40+H40</f>
        <v>126000</v>
      </c>
      <c r="G40" s="33"/>
      <c r="H40" s="33">
        <v>126000</v>
      </c>
      <c r="I40" s="31">
        <f>C40+F40</f>
        <v>126000</v>
      </c>
      <c r="J40" s="40"/>
    </row>
    <row r="41" spans="1:10" s="12" customFormat="1" ht="57" customHeight="1">
      <c r="A41" s="7" t="s">
        <v>15</v>
      </c>
      <c r="B41" s="14" t="s">
        <v>61</v>
      </c>
      <c r="C41" s="31"/>
      <c r="D41" s="33"/>
      <c r="E41" s="33"/>
      <c r="F41" s="31">
        <f>F42</f>
        <v>250000</v>
      </c>
      <c r="G41" s="31">
        <f>G42</f>
        <v>250000</v>
      </c>
      <c r="H41" s="31">
        <f>H42</f>
        <v>0</v>
      </c>
      <c r="I41" s="31">
        <f>I42</f>
        <v>250000</v>
      </c>
      <c r="J41" s="40"/>
    </row>
    <row r="42" spans="1:10" s="12" customFormat="1" ht="57" customHeight="1">
      <c r="A42" s="7" t="s">
        <v>31</v>
      </c>
      <c r="B42" s="42" t="s">
        <v>40</v>
      </c>
      <c r="C42" s="35"/>
      <c r="D42" s="33"/>
      <c r="E42" s="33"/>
      <c r="F42" s="31">
        <f>G42+H42</f>
        <v>250000</v>
      </c>
      <c r="G42" s="33">
        <f>G43</f>
        <v>250000</v>
      </c>
      <c r="H42" s="33"/>
      <c r="I42" s="31">
        <f>C42+F42</f>
        <v>250000</v>
      </c>
      <c r="J42" s="40"/>
    </row>
    <row r="43" spans="1:10" s="1" customFormat="1" ht="55.5" customHeight="1">
      <c r="A43" s="17"/>
      <c r="B43" s="43" t="s">
        <v>22</v>
      </c>
      <c r="C43" s="35"/>
      <c r="D43" s="33"/>
      <c r="E43" s="33"/>
      <c r="F43" s="31">
        <f>G43+H43</f>
        <v>250000</v>
      </c>
      <c r="G43" s="33">
        <f>G44</f>
        <v>250000</v>
      </c>
      <c r="H43" s="33"/>
      <c r="I43" s="31">
        <f>C43+F43</f>
        <v>250000</v>
      </c>
      <c r="J43" s="39"/>
    </row>
    <row r="44" spans="1:10" s="1" customFormat="1" ht="69.75" customHeight="1">
      <c r="A44" s="18"/>
      <c r="B44" s="41" t="s">
        <v>41</v>
      </c>
      <c r="C44" s="31"/>
      <c r="D44" s="33"/>
      <c r="E44" s="33"/>
      <c r="F44" s="31">
        <f>G44+H44</f>
        <v>250000</v>
      </c>
      <c r="G44" s="33">
        <v>250000</v>
      </c>
      <c r="H44" s="33"/>
      <c r="I44" s="31">
        <f>C44+F44</f>
        <v>250000</v>
      </c>
      <c r="J44" s="39"/>
    </row>
    <row r="45" spans="1:10" s="1" customFormat="1" ht="76.5" customHeight="1">
      <c r="A45" s="17" t="s">
        <v>42</v>
      </c>
      <c r="B45" s="14" t="s">
        <v>62</v>
      </c>
      <c r="C45" s="31"/>
      <c r="D45" s="33"/>
      <c r="E45" s="33"/>
      <c r="F45" s="31">
        <f>F47+F49++F53</f>
        <v>88000</v>
      </c>
      <c r="G45" s="31">
        <f>G47+G49++G53</f>
        <v>58000</v>
      </c>
      <c r="H45" s="31">
        <f>H47+H49++H53</f>
        <v>30000</v>
      </c>
      <c r="I45" s="31">
        <f>I47+I49++I53</f>
        <v>88000</v>
      </c>
      <c r="J45" s="39"/>
    </row>
    <row r="46" spans="1:10" s="1" customFormat="1" ht="102.75" customHeight="1">
      <c r="A46" s="17" t="s">
        <v>43</v>
      </c>
      <c r="B46" s="42" t="s">
        <v>17</v>
      </c>
      <c r="C46" s="31"/>
      <c r="D46" s="33"/>
      <c r="E46" s="33"/>
      <c r="F46" s="31">
        <f>F47+F49</f>
        <v>53000</v>
      </c>
      <c r="G46" s="33">
        <v>43000</v>
      </c>
      <c r="H46" s="33">
        <f>H47+H49</f>
        <v>10000</v>
      </c>
      <c r="I46" s="31">
        <f>I47+I49</f>
        <v>53000</v>
      </c>
      <c r="J46" s="39"/>
    </row>
    <row r="47" spans="1:10" s="1" customFormat="1" ht="62.25" customHeight="1">
      <c r="A47" s="17"/>
      <c r="B47" s="43" t="s">
        <v>22</v>
      </c>
      <c r="C47" s="31"/>
      <c r="D47" s="33"/>
      <c r="E47" s="33"/>
      <c r="F47" s="31">
        <f>F48</f>
        <v>18000</v>
      </c>
      <c r="G47" s="33">
        <f>G48</f>
        <v>18000</v>
      </c>
      <c r="H47" s="33">
        <f>H48</f>
        <v>0</v>
      </c>
      <c r="I47" s="31">
        <f>I48</f>
        <v>18000</v>
      </c>
      <c r="J47" s="39"/>
    </row>
    <row r="48" spans="1:10" s="1" customFormat="1" ht="85.5" customHeight="1">
      <c r="A48" s="17"/>
      <c r="B48" s="41" t="s">
        <v>20</v>
      </c>
      <c r="C48" s="31"/>
      <c r="D48" s="36"/>
      <c r="E48" s="33"/>
      <c r="F48" s="31">
        <f>G48+H48</f>
        <v>18000</v>
      </c>
      <c r="G48" s="33">
        <v>18000</v>
      </c>
      <c r="H48" s="33"/>
      <c r="I48" s="31">
        <f>C48+F48</f>
        <v>18000</v>
      </c>
      <c r="J48" s="39"/>
    </row>
    <row r="49" spans="1:10" s="1" customFormat="1" ht="25.5">
      <c r="A49" s="17"/>
      <c r="B49" s="43" t="s">
        <v>6</v>
      </c>
      <c r="C49" s="35"/>
      <c r="D49" s="36"/>
      <c r="E49" s="36"/>
      <c r="F49" s="35">
        <f>F50+F51</f>
        <v>35000</v>
      </c>
      <c r="G49" s="36">
        <f>G50+G51</f>
        <v>25000</v>
      </c>
      <c r="H49" s="36">
        <f>H50+H51</f>
        <v>10000</v>
      </c>
      <c r="I49" s="35">
        <f>I50+I51</f>
        <v>35000</v>
      </c>
      <c r="J49" s="39"/>
    </row>
    <row r="50" spans="1:10" s="1" customFormat="1" ht="49.5" customHeight="1">
      <c r="A50" s="18"/>
      <c r="B50" s="41" t="s">
        <v>21</v>
      </c>
      <c r="C50" s="31"/>
      <c r="D50" s="36"/>
      <c r="E50" s="33"/>
      <c r="F50" s="31">
        <f>G50+H50</f>
        <v>25000</v>
      </c>
      <c r="G50" s="33">
        <v>15000</v>
      </c>
      <c r="H50" s="33">
        <v>10000</v>
      </c>
      <c r="I50" s="31">
        <f>C50+F50</f>
        <v>25000</v>
      </c>
      <c r="J50" s="39"/>
    </row>
    <row r="51" spans="1:10" s="1" customFormat="1" ht="49.5" customHeight="1">
      <c r="A51" s="18"/>
      <c r="B51" s="41" t="s">
        <v>18</v>
      </c>
      <c r="C51" s="31"/>
      <c r="D51" s="36"/>
      <c r="E51" s="36"/>
      <c r="F51" s="31">
        <f>G51+H51</f>
        <v>10000</v>
      </c>
      <c r="G51" s="33">
        <v>10000</v>
      </c>
      <c r="H51" s="33"/>
      <c r="I51" s="31">
        <f>C51+F51</f>
        <v>10000</v>
      </c>
      <c r="J51" s="39"/>
    </row>
    <row r="52" spans="1:10" s="1" customFormat="1" ht="49.5" customHeight="1">
      <c r="A52" s="17" t="s">
        <v>50</v>
      </c>
      <c r="B52" s="42" t="s">
        <v>5</v>
      </c>
      <c r="C52" s="35"/>
      <c r="D52" s="36"/>
      <c r="E52" s="36"/>
      <c r="F52" s="35">
        <f aca="true" t="shared" si="5" ref="F52:H53">F53</f>
        <v>35000</v>
      </c>
      <c r="G52" s="36">
        <f t="shared" si="5"/>
        <v>15000</v>
      </c>
      <c r="H52" s="36">
        <f t="shared" si="5"/>
        <v>20000</v>
      </c>
      <c r="I52" s="31">
        <f>C52+F52</f>
        <v>35000</v>
      </c>
      <c r="J52" s="39"/>
    </row>
    <row r="53" spans="1:10" s="1" customFormat="1" ht="49.5" customHeight="1">
      <c r="A53" s="18"/>
      <c r="B53" s="43" t="s">
        <v>6</v>
      </c>
      <c r="C53" s="37"/>
      <c r="D53" s="38"/>
      <c r="E53" s="38"/>
      <c r="F53" s="37">
        <f t="shared" si="5"/>
        <v>35000</v>
      </c>
      <c r="G53" s="38">
        <f t="shared" si="5"/>
        <v>15000</v>
      </c>
      <c r="H53" s="38">
        <f t="shared" si="5"/>
        <v>20000</v>
      </c>
      <c r="I53" s="31">
        <f>C53+F53</f>
        <v>35000</v>
      </c>
      <c r="J53" s="39"/>
    </row>
    <row r="54" spans="1:10" s="1" customFormat="1" ht="49.5" customHeight="1">
      <c r="A54" s="17"/>
      <c r="B54" s="41" t="s">
        <v>7</v>
      </c>
      <c r="C54" s="31"/>
      <c r="D54" s="36"/>
      <c r="E54" s="33"/>
      <c r="F54" s="31">
        <f>G54+H54</f>
        <v>35000</v>
      </c>
      <c r="G54" s="33">
        <v>15000</v>
      </c>
      <c r="H54" s="33">
        <v>20000</v>
      </c>
      <c r="I54" s="31">
        <f>C54+F54</f>
        <v>35000</v>
      </c>
      <c r="J54" s="39"/>
    </row>
    <row r="55" spans="1:10" s="1" customFormat="1" ht="49.5" customHeight="1">
      <c r="A55" s="7" t="s">
        <v>70</v>
      </c>
      <c r="B55" s="14" t="s">
        <v>80</v>
      </c>
      <c r="C55" s="31"/>
      <c r="D55" s="31"/>
      <c r="E55" s="31"/>
      <c r="F55" s="31">
        <f>F56+F62</f>
        <v>501200</v>
      </c>
      <c r="G55" s="31">
        <f>G56+G62</f>
        <v>411200</v>
      </c>
      <c r="H55" s="31">
        <f>H56+H62</f>
        <v>90000</v>
      </c>
      <c r="I55" s="31">
        <f>I56+I62</f>
        <v>501200</v>
      </c>
      <c r="J55" s="39"/>
    </row>
    <row r="56" spans="1:10" s="1" customFormat="1" ht="124.5" customHeight="1">
      <c r="A56" s="16" t="s">
        <v>71</v>
      </c>
      <c r="B56" s="42" t="s">
        <v>8</v>
      </c>
      <c r="C56" s="31"/>
      <c r="D56" s="33"/>
      <c r="E56" s="33"/>
      <c r="F56" s="31">
        <f aca="true" t="shared" si="6" ref="F56:I57">F57</f>
        <v>251200</v>
      </c>
      <c r="G56" s="33">
        <f t="shared" si="6"/>
        <v>251200</v>
      </c>
      <c r="H56" s="33">
        <f t="shared" si="6"/>
        <v>0</v>
      </c>
      <c r="I56" s="31">
        <f t="shared" si="6"/>
        <v>251200</v>
      </c>
      <c r="J56" s="39"/>
    </row>
    <row r="57" spans="1:10" s="1" customFormat="1" ht="49.5" customHeight="1">
      <c r="A57" s="16"/>
      <c r="B57" s="43" t="s">
        <v>22</v>
      </c>
      <c r="C57" s="31"/>
      <c r="D57" s="33"/>
      <c r="E57" s="33"/>
      <c r="F57" s="31">
        <f t="shared" si="6"/>
        <v>251200</v>
      </c>
      <c r="G57" s="33">
        <f t="shared" si="6"/>
        <v>251200</v>
      </c>
      <c r="H57" s="33">
        <f t="shared" si="6"/>
        <v>0</v>
      </c>
      <c r="I57" s="31">
        <f t="shared" si="6"/>
        <v>251200</v>
      </c>
      <c r="J57" s="39"/>
    </row>
    <row r="58" spans="1:10" s="1" customFormat="1" ht="72" customHeight="1">
      <c r="A58" s="7"/>
      <c r="B58" s="41" t="s">
        <v>9</v>
      </c>
      <c r="C58" s="31"/>
      <c r="D58" s="33"/>
      <c r="E58" s="33"/>
      <c r="F58" s="31">
        <f>F59+F60+F61</f>
        <v>251200</v>
      </c>
      <c r="G58" s="33">
        <f>G59+G60+G61</f>
        <v>251200</v>
      </c>
      <c r="H58" s="33">
        <f>H59+H60+H61</f>
        <v>0</v>
      </c>
      <c r="I58" s="31">
        <f>I59+I60+I61</f>
        <v>251200</v>
      </c>
      <c r="J58" s="39"/>
    </row>
    <row r="59" spans="1:10" s="1" customFormat="1" ht="49.5" customHeight="1">
      <c r="A59" s="7"/>
      <c r="B59" s="41" t="s">
        <v>19</v>
      </c>
      <c r="C59" s="31"/>
      <c r="D59" s="33"/>
      <c r="E59" s="33"/>
      <c r="F59" s="31">
        <f>G59+H59</f>
        <v>131200</v>
      </c>
      <c r="G59" s="33">
        <f>290000-158800</f>
        <v>131200</v>
      </c>
      <c r="H59" s="33"/>
      <c r="I59" s="31">
        <f>C59+F59</f>
        <v>131200</v>
      </c>
      <c r="J59" s="39"/>
    </row>
    <row r="60" spans="1:10" s="1" customFormat="1" ht="87" customHeight="1">
      <c r="A60" s="7"/>
      <c r="B60" s="41" t="s">
        <v>36</v>
      </c>
      <c r="C60" s="31"/>
      <c r="D60" s="33"/>
      <c r="E60" s="33"/>
      <c r="F60" s="31">
        <f>G60+H60</f>
        <v>44000</v>
      </c>
      <c r="G60" s="33">
        <v>44000</v>
      </c>
      <c r="H60" s="33"/>
      <c r="I60" s="31">
        <f>C60+F60</f>
        <v>44000</v>
      </c>
      <c r="J60" s="39"/>
    </row>
    <row r="61" spans="1:10" s="1" customFormat="1" ht="49.5" customHeight="1">
      <c r="A61" s="7"/>
      <c r="B61" s="41" t="s">
        <v>37</v>
      </c>
      <c r="C61" s="31"/>
      <c r="D61" s="33"/>
      <c r="E61" s="33"/>
      <c r="F61" s="31">
        <f>G61+H61</f>
        <v>76000</v>
      </c>
      <c r="G61" s="33">
        <v>76000</v>
      </c>
      <c r="H61" s="33"/>
      <c r="I61" s="31">
        <f>C61+F61</f>
        <v>76000</v>
      </c>
      <c r="J61" s="39"/>
    </row>
    <row r="62" spans="1:10" s="1" customFormat="1" ht="49.5" customHeight="1">
      <c r="A62" s="7" t="s">
        <v>72</v>
      </c>
      <c r="B62" s="42" t="s">
        <v>16</v>
      </c>
      <c r="C62" s="31"/>
      <c r="D62" s="33"/>
      <c r="E62" s="33"/>
      <c r="F62" s="31">
        <f>F63</f>
        <v>250000</v>
      </c>
      <c r="G62" s="33">
        <f>G63</f>
        <v>160000</v>
      </c>
      <c r="H62" s="33">
        <f>H63</f>
        <v>90000</v>
      </c>
      <c r="I62" s="31">
        <f>I63</f>
        <v>250000</v>
      </c>
      <c r="J62" s="39"/>
    </row>
    <row r="63" spans="1:10" s="1" customFormat="1" ht="40.5" customHeight="1">
      <c r="A63" s="7"/>
      <c r="B63" s="43" t="s">
        <v>6</v>
      </c>
      <c r="C63" s="31"/>
      <c r="D63" s="33"/>
      <c r="E63" s="33"/>
      <c r="F63" s="31">
        <f>F64+F65+F66+F67+F68+F69</f>
        <v>250000</v>
      </c>
      <c r="G63" s="33">
        <f>G64+G65+G66+G67+G68+G69</f>
        <v>160000</v>
      </c>
      <c r="H63" s="33">
        <f>H64+H65+H66+H67+H68+H69</f>
        <v>90000</v>
      </c>
      <c r="I63" s="31">
        <f>I64+I65+I66+I67+I68+I69</f>
        <v>250000</v>
      </c>
      <c r="J63" s="39"/>
    </row>
    <row r="64" spans="1:10" s="1" customFormat="1" ht="49.5" customHeight="1">
      <c r="A64" s="7"/>
      <c r="B64" s="41" t="s">
        <v>76</v>
      </c>
      <c r="C64" s="31"/>
      <c r="D64" s="33"/>
      <c r="E64" s="33"/>
      <c r="F64" s="31">
        <f aca="true" t="shared" si="7" ref="F64:F69">G64+H64</f>
        <v>70000</v>
      </c>
      <c r="G64" s="33">
        <v>70000</v>
      </c>
      <c r="H64" s="33"/>
      <c r="I64" s="31">
        <f aca="true" t="shared" si="8" ref="I64:I69">C64+F64</f>
        <v>70000</v>
      </c>
      <c r="J64" s="39"/>
    </row>
    <row r="65" spans="1:10" s="1" customFormat="1" ht="42" customHeight="1">
      <c r="A65" s="16"/>
      <c r="B65" s="41" t="s">
        <v>23</v>
      </c>
      <c r="C65" s="31"/>
      <c r="D65" s="33"/>
      <c r="E65" s="33"/>
      <c r="F65" s="31">
        <f t="shared" si="7"/>
        <v>70000</v>
      </c>
      <c r="G65" s="33">
        <v>70000</v>
      </c>
      <c r="H65" s="33"/>
      <c r="I65" s="31">
        <f t="shared" si="8"/>
        <v>70000</v>
      </c>
      <c r="J65" s="39"/>
    </row>
    <row r="66" spans="1:10" s="1" customFormat="1" ht="82.5" customHeight="1">
      <c r="A66" s="7"/>
      <c r="B66" s="10" t="s">
        <v>77</v>
      </c>
      <c r="C66" s="31"/>
      <c r="D66" s="33"/>
      <c r="E66" s="33"/>
      <c r="F66" s="31">
        <f t="shared" si="7"/>
        <v>40000</v>
      </c>
      <c r="G66" s="33"/>
      <c r="H66" s="33">
        <v>40000</v>
      </c>
      <c r="I66" s="31">
        <f t="shared" si="8"/>
        <v>40000</v>
      </c>
      <c r="J66" s="39"/>
    </row>
    <row r="67" spans="1:10" s="1" customFormat="1" ht="118.5" customHeight="1">
      <c r="A67" s="7"/>
      <c r="B67" s="10" t="s">
        <v>38</v>
      </c>
      <c r="C67" s="31"/>
      <c r="D67" s="33"/>
      <c r="E67" s="33"/>
      <c r="F67" s="31">
        <f t="shared" si="7"/>
        <v>10000</v>
      </c>
      <c r="G67" s="33">
        <v>10000</v>
      </c>
      <c r="H67" s="33"/>
      <c r="I67" s="31">
        <f t="shared" si="8"/>
        <v>10000</v>
      </c>
      <c r="J67" s="39"/>
    </row>
    <row r="68" spans="1:10" s="1" customFormat="1" ht="49.5" customHeight="1">
      <c r="A68" s="7"/>
      <c r="B68" s="41" t="s">
        <v>78</v>
      </c>
      <c r="C68" s="31"/>
      <c r="D68" s="33"/>
      <c r="E68" s="33"/>
      <c r="F68" s="31">
        <f t="shared" si="7"/>
        <v>10000</v>
      </c>
      <c r="G68" s="33">
        <v>10000</v>
      </c>
      <c r="H68" s="33"/>
      <c r="I68" s="31">
        <f t="shared" si="8"/>
        <v>10000</v>
      </c>
      <c r="J68" s="39"/>
    </row>
    <row r="69" spans="1:10" s="1" customFormat="1" ht="70.5" customHeight="1">
      <c r="A69" s="7"/>
      <c r="B69" s="41" t="s">
        <v>79</v>
      </c>
      <c r="C69" s="31"/>
      <c r="D69" s="33"/>
      <c r="E69" s="33"/>
      <c r="F69" s="31">
        <f t="shared" si="7"/>
        <v>50000</v>
      </c>
      <c r="G69" s="33"/>
      <c r="H69" s="33">
        <v>50000</v>
      </c>
      <c r="I69" s="31">
        <f t="shared" si="8"/>
        <v>50000</v>
      </c>
      <c r="J69" s="39"/>
    </row>
    <row r="70" spans="1:10" s="1" customFormat="1" ht="25.5">
      <c r="A70" s="7"/>
      <c r="B70" s="41" t="s">
        <v>53</v>
      </c>
      <c r="C70" s="31">
        <f>C71+C72+C73+C74+C75</f>
        <v>158800</v>
      </c>
      <c r="D70" s="31">
        <f aca="true" t="shared" si="9" ref="D70:I70">D71+D72+D73+D74+D75</f>
        <v>158800</v>
      </c>
      <c r="E70" s="31">
        <f t="shared" si="9"/>
        <v>0</v>
      </c>
      <c r="F70" s="31">
        <f t="shared" si="9"/>
        <v>2553400</v>
      </c>
      <c r="G70" s="31">
        <f t="shared" si="9"/>
        <v>1069200</v>
      </c>
      <c r="H70" s="31">
        <f t="shared" si="9"/>
        <v>1484200</v>
      </c>
      <c r="I70" s="31">
        <f t="shared" si="9"/>
        <v>2712200</v>
      </c>
      <c r="J70" s="39"/>
    </row>
    <row r="71" spans="1:10" s="1" customFormat="1" ht="49.5" customHeight="1">
      <c r="A71" s="17"/>
      <c r="B71" s="14" t="s">
        <v>29</v>
      </c>
      <c r="C71" s="35">
        <f>C17</f>
        <v>158800</v>
      </c>
      <c r="D71" s="35">
        <f aca="true" t="shared" si="10" ref="D71:I71">D17</f>
        <v>158800</v>
      </c>
      <c r="E71" s="35">
        <f t="shared" si="10"/>
        <v>0</v>
      </c>
      <c r="F71" s="35">
        <f t="shared" si="10"/>
        <v>0</v>
      </c>
      <c r="G71" s="35">
        <f t="shared" si="10"/>
        <v>0</v>
      </c>
      <c r="H71" s="35">
        <f t="shared" si="10"/>
        <v>0</v>
      </c>
      <c r="I71" s="35">
        <f t="shared" si="10"/>
        <v>158800</v>
      </c>
      <c r="J71" s="39"/>
    </row>
    <row r="72" spans="1:10" s="1" customFormat="1" ht="49.5" customHeight="1">
      <c r="A72" s="17"/>
      <c r="B72" s="14" t="s">
        <v>11</v>
      </c>
      <c r="C72" s="35">
        <f>C22</f>
        <v>0</v>
      </c>
      <c r="D72" s="35">
        <f aca="true" t="shared" si="11" ref="D72:I72">D22</f>
        <v>0</v>
      </c>
      <c r="E72" s="35">
        <f t="shared" si="11"/>
        <v>0</v>
      </c>
      <c r="F72" s="35">
        <f t="shared" si="11"/>
        <v>1714200</v>
      </c>
      <c r="G72" s="35">
        <f t="shared" si="11"/>
        <v>350000</v>
      </c>
      <c r="H72" s="35">
        <f t="shared" si="11"/>
        <v>1364200</v>
      </c>
      <c r="I72" s="35">
        <f t="shared" si="11"/>
        <v>1714200</v>
      </c>
      <c r="J72" s="39"/>
    </row>
    <row r="73" spans="1:10" s="1" customFormat="1" ht="49.5" customHeight="1">
      <c r="A73" s="17"/>
      <c r="B73" s="14" t="s">
        <v>63</v>
      </c>
      <c r="C73" s="35">
        <f>C41</f>
        <v>0</v>
      </c>
      <c r="D73" s="35">
        <f aca="true" t="shared" si="12" ref="D73:I73">D41</f>
        <v>0</v>
      </c>
      <c r="E73" s="35">
        <f t="shared" si="12"/>
        <v>0</v>
      </c>
      <c r="F73" s="35">
        <f t="shared" si="12"/>
        <v>250000</v>
      </c>
      <c r="G73" s="35">
        <f t="shared" si="12"/>
        <v>250000</v>
      </c>
      <c r="H73" s="35">
        <f t="shared" si="12"/>
        <v>0</v>
      </c>
      <c r="I73" s="35">
        <f t="shared" si="12"/>
        <v>250000</v>
      </c>
      <c r="J73" s="39"/>
    </row>
    <row r="74" spans="1:10" s="1" customFormat="1" ht="49.5" customHeight="1">
      <c r="A74" s="17"/>
      <c r="B74" s="14" t="s">
        <v>64</v>
      </c>
      <c r="C74" s="35">
        <f>C45</f>
        <v>0</v>
      </c>
      <c r="D74" s="35">
        <f aca="true" t="shared" si="13" ref="D74:I74">D45</f>
        <v>0</v>
      </c>
      <c r="E74" s="35">
        <f t="shared" si="13"/>
        <v>0</v>
      </c>
      <c r="F74" s="35">
        <f t="shared" si="13"/>
        <v>88000</v>
      </c>
      <c r="G74" s="35">
        <f t="shared" si="13"/>
        <v>58000</v>
      </c>
      <c r="H74" s="35">
        <f t="shared" si="13"/>
        <v>30000</v>
      </c>
      <c r="I74" s="35">
        <f t="shared" si="13"/>
        <v>88000</v>
      </c>
      <c r="J74" s="39"/>
    </row>
    <row r="75" spans="1:10" s="1" customFormat="1" ht="49.5" customHeight="1">
      <c r="A75" s="17"/>
      <c r="B75" s="14" t="s">
        <v>65</v>
      </c>
      <c r="C75" s="35">
        <f>C55</f>
        <v>0</v>
      </c>
      <c r="D75" s="35">
        <f aca="true" t="shared" si="14" ref="D75:I75">D55</f>
        <v>0</v>
      </c>
      <c r="E75" s="35">
        <f t="shared" si="14"/>
        <v>0</v>
      </c>
      <c r="F75" s="35">
        <f t="shared" si="14"/>
        <v>501200</v>
      </c>
      <c r="G75" s="35">
        <f t="shared" si="14"/>
        <v>411200</v>
      </c>
      <c r="H75" s="35">
        <f t="shared" si="14"/>
        <v>90000</v>
      </c>
      <c r="I75" s="35">
        <f t="shared" si="14"/>
        <v>501200</v>
      </c>
      <c r="J75" s="39"/>
    </row>
    <row r="76" spans="1:10" s="1" customFormat="1" ht="49.5" customHeight="1">
      <c r="A76" s="17"/>
      <c r="B76" s="41" t="s">
        <v>2</v>
      </c>
      <c r="C76" s="35"/>
      <c r="D76" s="36"/>
      <c r="E76" s="36"/>
      <c r="F76" s="35"/>
      <c r="G76" s="36"/>
      <c r="H76" s="36"/>
      <c r="I76" s="35"/>
      <c r="J76" s="39"/>
    </row>
    <row r="77" spans="1:10" s="1" customFormat="1" ht="49.5" customHeight="1">
      <c r="A77" s="17"/>
      <c r="B77" s="14" t="s">
        <v>22</v>
      </c>
      <c r="C77" s="35">
        <f>C78</f>
        <v>158800</v>
      </c>
      <c r="D77" s="35">
        <f>D78</f>
        <v>158800</v>
      </c>
      <c r="E77" s="35">
        <f>E78</f>
        <v>0</v>
      </c>
      <c r="F77" s="35">
        <f>F79+F80+F81+F82</f>
        <v>2107400</v>
      </c>
      <c r="G77" s="35">
        <f>G79+G80+G81+G82</f>
        <v>869200</v>
      </c>
      <c r="H77" s="35">
        <f>H79+H80+H81+H82</f>
        <v>1238200</v>
      </c>
      <c r="I77" s="35">
        <f>F77+C77</f>
        <v>2266200</v>
      </c>
      <c r="J77" s="39"/>
    </row>
    <row r="78" spans="1:10" s="1" customFormat="1" ht="25.5">
      <c r="A78" s="17"/>
      <c r="B78" s="43" t="s">
        <v>29</v>
      </c>
      <c r="C78" s="35">
        <f>C19</f>
        <v>158800</v>
      </c>
      <c r="D78" s="36">
        <f aca="true" t="shared" si="15" ref="D78:I78">D19</f>
        <v>158800</v>
      </c>
      <c r="E78" s="36">
        <f t="shared" si="15"/>
        <v>0</v>
      </c>
      <c r="F78" s="35">
        <f t="shared" si="15"/>
        <v>0</v>
      </c>
      <c r="G78" s="36">
        <f t="shared" si="15"/>
        <v>0</v>
      </c>
      <c r="H78" s="36">
        <f t="shared" si="15"/>
        <v>0</v>
      </c>
      <c r="I78" s="35">
        <f t="shared" si="15"/>
        <v>158800</v>
      </c>
      <c r="J78" s="39"/>
    </row>
    <row r="79" spans="1:10" s="12" customFormat="1" ht="26.25">
      <c r="A79" s="17"/>
      <c r="B79" s="43" t="s">
        <v>11</v>
      </c>
      <c r="C79" s="35">
        <f>C24+C29+C32+C35</f>
        <v>0</v>
      </c>
      <c r="D79" s="36">
        <f aca="true" t="shared" si="16" ref="D79:I79">D24+D29+D32+D35</f>
        <v>0</v>
      </c>
      <c r="E79" s="36">
        <f t="shared" si="16"/>
        <v>0</v>
      </c>
      <c r="F79" s="35">
        <f t="shared" si="16"/>
        <v>1588200</v>
      </c>
      <c r="G79" s="36">
        <f t="shared" si="16"/>
        <v>350000</v>
      </c>
      <c r="H79" s="36">
        <f t="shared" si="16"/>
        <v>1238200</v>
      </c>
      <c r="I79" s="35">
        <f t="shared" si="16"/>
        <v>1588200</v>
      </c>
      <c r="J79" s="40"/>
    </row>
    <row r="80" spans="1:10" s="12" customFormat="1" ht="26.25">
      <c r="A80" s="17"/>
      <c r="B80" s="43" t="s">
        <v>63</v>
      </c>
      <c r="C80" s="35">
        <f>C43</f>
        <v>0</v>
      </c>
      <c r="D80" s="36">
        <f aca="true" t="shared" si="17" ref="D80:I80">D43</f>
        <v>0</v>
      </c>
      <c r="E80" s="36">
        <f t="shared" si="17"/>
        <v>0</v>
      </c>
      <c r="F80" s="35">
        <f t="shared" si="17"/>
        <v>250000</v>
      </c>
      <c r="G80" s="36">
        <f t="shared" si="17"/>
        <v>250000</v>
      </c>
      <c r="H80" s="36">
        <f t="shared" si="17"/>
        <v>0</v>
      </c>
      <c r="I80" s="35">
        <f t="shared" si="17"/>
        <v>250000</v>
      </c>
      <c r="J80" s="40"/>
    </row>
    <row r="81" spans="1:10" s="12" customFormat="1" ht="26.25">
      <c r="A81" s="17"/>
      <c r="B81" s="43" t="s">
        <v>64</v>
      </c>
      <c r="C81" s="35">
        <f>C47</f>
        <v>0</v>
      </c>
      <c r="D81" s="36">
        <f aca="true" t="shared" si="18" ref="D81:I81">D47</f>
        <v>0</v>
      </c>
      <c r="E81" s="36">
        <f t="shared" si="18"/>
        <v>0</v>
      </c>
      <c r="F81" s="35">
        <f t="shared" si="18"/>
        <v>18000</v>
      </c>
      <c r="G81" s="36">
        <f t="shared" si="18"/>
        <v>18000</v>
      </c>
      <c r="H81" s="36">
        <f t="shared" si="18"/>
        <v>0</v>
      </c>
      <c r="I81" s="35">
        <f t="shared" si="18"/>
        <v>18000</v>
      </c>
      <c r="J81" s="40"/>
    </row>
    <row r="82" spans="1:10" s="12" customFormat="1" ht="26.25">
      <c r="A82" s="17"/>
      <c r="B82" s="43" t="s">
        <v>65</v>
      </c>
      <c r="C82" s="35">
        <f>C57</f>
        <v>0</v>
      </c>
      <c r="D82" s="36">
        <f aca="true" t="shared" si="19" ref="D82:I82">D57</f>
        <v>0</v>
      </c>
      <c r="E82" s="36">
        <f t="shared" si="19"/>
        <v>0</v>
      </c>
      <c r="F82" s="35">
        <f t="shared" si="19"/>
        <v>251200</v>
      </c>
      <c r="G82" s="36">
        <f t="shared" si="19"/>
        <v>251200</v>
      </c>
      <c r="H82" s="36">
        <f t="shared" si="19"/>
        <v>0</v>
      </c>
      <c r="I82" s="35">
        <f t="shared" si="19"/>
        <v>251200</v>
      </c>
      <c r="J82" s="40"/>
    </row>
    <row r="83" spans="1:10" s="12" customFormat="1" ht="54.75" customHeight="1">
      <c r="A83" s="17"/>
      <c r="B83" s="14" t="s">
        <v>12</v>
      </c>
      <c r="C83" s="35">
        <f aca="true" t="shared" si="20" ref="C83:I83">C84</f>
        <v>0</v>
      </c>
      <c r="D83" s="35">
        <f t="shared" si="20"/>
        <v>0</v>
      </c>
      <c r="E83" s="35">
        <f t="shared" si="20"/>
        <v>0</v>
      </c>
      <c r="F83" s="35">
        <f t="shared" si="20"/>
        <v>126000</v>
      </c>
      <c r="G83" s="35">
        <f t="shared" si="20"/>
        <v>0</v>
      </c>
      <c r="H83" s="35">
        <f t="shared" si="20"/>
        <v>126000</v>
      </c>
      <c r="I83" s="35">
        <f t="shared" si="20"/>
        <v>126000</v>
      </c>
      <c r="J83" s="40"/>
    </row>
    <row r="84" spans="1:10" s="12" customFormat="1" ht="26.25">
      <c r="A84" s="17"/>
      <c r="B84" s="43" t="s">
        <v>11</v>
      </c>
      <c r="C84" s="35">
        <f>C39</f>
        <v>0</v>
      </c>
      <c r="D84" s="36">
        <f aca="true" t="shared" si="21" ref="D84:I84">D39</f>
        <v>0</v>
      </c>
      <c r="E84" s="36">
        <f t="shared" si="21"/>
        <v>0</v>
      </c>
      <c r="F84" s="35">
        <f t="shared" si="21"/>
        <v>126000</v>
      </c>
      <c r="G84" s="36">
        <f t="shared" si="21"/>
        <v>0</v>
      </c>
      <c r="H84" s="36">
        <f t="shared" si="21"/>
        <v>126000</v>
      </c>
      <c r="I84" s="35">
        <f t="shared" si="21"/>
        <v>126000</v>
      </c>
      <c r="J84" s="40"/>
    </row>
    <row r="85" spans="1:10" s="12" customFormat="1" ht="36.75" customHeight="1">
      <c r="A85" s="30"/>
      <c r="B85" s="14" t="s">
        <v>26</v>
      </c>
      <c r="C85" s="35">
        <f>C40</f>
        <v>0</v>
      </c>
      <c r="D85" s="35">
        <f aca="true" t="shared" si="22" ref="D85:I85">D86+D87</f>
        <v>0</v>
      </c>
      <c r="E85" s="35">
        <f t="shared" si="22"/>
        <v>0</v>
      </c>
      <c r="F85" s="35">
        <f t="shared" si="22"/>
        <v>320000</v>
      </c>
      <c r="G85" s="35">
        <f t="shared" si="22"/>
        <v>200000</v>
      </c>
      <c r="H85" s="35">
        <f t="shared" si="22"/>
        <v>120000</v>
      </c>
      <c r="I85" s="35">
        <f t="shared" si="22"/>
        <v>320000</v>
      </c>
      <c r="J85" s="40"/>
    </row>
    <row r="86" spans="1:10" s="45" customFormat="1" ht="23.25">
      <c r="A86" s="30"/>
      <c r="B86" s="43" t="s">
        <v>74</v>
      </c>
      <c r="C86" s="35">
        <f>C49+C53</f>
        <v>0</v>
      </c>
      <c r="D86" s="36">
        <f aca="true" t="shared" si="23" ref="D86:I86">D49+D53</f>
        <v>0</v>
      </c>
      <c r="E86" s="36">
        <f t="shared" si="23"/>
        <v>0</v>
      </c>
      <c r="F86" s="35">
        <f t="shared" si="23"/>
        <v>70000</v>
      </c>
      <c r="G86" s="36">
        <f t="shared" si="23"/>
        <v>40000</v>
      </c>
      <c r="H86" s="36">
        <f t="shared" si="23"/>
        <v>30000</v>
      </c>
      <c r="I86" s="35">
        <f t="shared" si="23"/>
        <v>70000</v>
      </c>
      <c r="J86" s="44"/>
    </row>
    <row r="87" spans="1:10" s="47" customFormat="1" ht="25.5">
      <c r="A87" s="19"/>
      <c r="B87" s="43" t="s">
        <v>73</v>
      </c>
      <c r="C87" s="35">
        <f>C63</f>
        <v>0</v>
      </c>
      <c r="D87" s="36">
        <f aca="true" t="shared" si="24" ref="D87:I87">D63</f>
        <v>0</v>
      </c>
      <c r="E87" s="36">
        <f t="shared" si="24"/>
        <v>0</v>
      </c>
      <c r="F87" s="35">
        <f t="shared" si="24"/>
        <v>250000</v>
      </c>
      <c r="G87" s="36">
        <f t="shared" si="24"/>
        <v>160000</v>
      </c>
      <c r="H87" s="36">
        <f t="shared" si="24"/>
        <v>90000</v>
      </c>
      <c r="I87" s="35">
        <f t="shared" si="24"/>
        <v>250000</v>
      </c>
      <c r="J87" s="46"/>
    </row>
    <row r="88" spans="1:10" s="47" customFormat="1" ht="25.5">
      <c r="A88" s="73"/>
      <c r="B88" s="50"/>
      <c r="C88" s="60"/>
      <c r="D88" s="61"/>
      <c r="E88" s="61"/>
      <c r="F88" s="60"/>
      <c r="G88" s="60"/>
      <c r="H88" s="60"/>
      <c r="I88" s="60"/>
      <c r="J88" s="46"/>
    </row>
    <row r="89" spans="1:10" s="47" customFormat="1" ht="26.25">
      <c r="A89" s="73"/>
      <c r="B89" s="50"/>
      <c r="C89" s="51"/>
      <c r="D89" s="52"/>
      <c r="E89" s="53"/>
      <c r="F89" s="77"/>
      <c r="G89" s="78"/>
      <c r="H89" s="78"/>
      <c r="I89" s="79"/>
      <c r="J89" s="46"/>
    </row>
    <row r="90" spans="1:10" s="47" customFormat="1" ht="30.75" customHeight="1">
      <c r="A90" s="73"/>
      <c r="B90" s="90" t="s">
        <v>57</v>
      </c>
      <c r="C90" s="90"/>
      <c r="D90" s="53"/>
      <c r="E90" s="53"/>
      <c r="F90" s="80"/>
      <c r="G90" s="91" t="s">
        <v>58</v>
      </c>
      <c r="H90" s="91"/>
      <c r="I90" s="79"/>
      <c r="J90" s="46"/>
    </row>
    <row r="91" spans="1:10" s="49" customFormat="1" ht="26.25">
      <c r="A91" s="74"/>
      <c r="B91" s="56"/>
      <c r="C91" s="51"/>
      <c r="D91" s="53"/>
      <c r="E91" s="53"/>
      <c r="F91" s="77"/>
      <c r="G91" s="78"/>
      <c r="H91" s="78"/>
      <c r="I91" s="79"/>
      <c r="J91" s="48"/>
    </row>
    <row r="92" spans="1:10" s="1" customFormat="1" ht="26.25">
      <c r="A92" s="58"/>
      <c r="B92" s="57" t="s">
        <v>59</v>
      </c>
      <c r="C92" s="51"/>
      <c r="D92" s="53"/>
      <c r="E92" s="53"/>
      <c r="F92" s="77"/>
      <c r="G92" s="78"/>
      <c r="H92" s="78"/>
      <c r="I92" s="79"/>
      <c r="J92" s="39"/>
    </row>
    <row r="93" spans="1:10" s="49" customFormat="1" ht="26.25">
      <c r="A93" s="75"/>
      <c r="B93" s="86" t="s">
        <v>60</v>
      </c>
      <c r="C93" s="86"/>
      <c r="D93" s="81"/>
      <c r="E93" s="81"/>
      <c r="F93" s="25"/>
      <c r="G93" s="81"/>
      <c r="H93" s="81"/>
      <c r="I93" s="25"/>
      <c r="J93" s="48"/>
    </row>
    <row r="94" spans="1:10" s="47" customFormat="1" ht="25.5">
      <c r="A94" s="58"/>
      <c r="B94" s="2"/>
      <c r="C94" s="25"/>
      <c r="D94" s="81"/>
      <c r="E94" s="81"/>
      <c r="F94" s="25"/>
      <c r="G94" s="81"/>
      <c r="H94" s="81"/>
      <c r="I94" s="25"/>
      <c r="J94" s="46"/>
    </row>
    <row r="95" spans="1:10" s="47" customFormat="1" ht="25.5">
      <c r="A95" s="58"/>
      <c r="B95" s="2"/>
      <c r="C95" s="25"/>
      <c r="D95" s="81"/>
      <c r="E95" s="81"/>
      <c r="F95" s="25"/>
      <c r="G95" s="81"/>
      <c r="H95" s="81"/>
      <c r="I95" s="25"/>
      <c r="J95" s="46"/>
    </row>
    <row r="96" spans="1:10" s="47" customFormat="1" ht="25.5">
      <c r="A96" s="58"/>
      <c r="B96" s="2"/>
      <c r="C96" s="25"/>
      <c r="D96" s="81"/>
      <c r="E96" s="81"/>
      <c r="F96" s="25"/>
      <c r="G96" s="81"/>
      <c r="H96" s="81"/>
      <c r="I96" s="25"/>
      <c r="J96" s="46"/>
    </row>
    <row r="97" spans="1:10" s="47" customFormat="1" ht="25.5">
      <c r="A97" s="58"/>
      <c r="B97" s="66"/>
      <c r="C97" s="67"/>
      <c r="D97" s="68"/>
      <c r="E97" s="68"/>
      <c r="F97" s="67"/>
      <c r="G97" s="68"/>
      <c r="H97" s="68"/>
      <c r="I97" s="67"/>
      <c r="J97" s="46"/>
    </row>
    <row r="98" spans="1:10" s="55" customFormat="1" ht="25.5">
      <c r="A98" s="6"/>
      <c r="B98" s="59"/>
      <c r="C98" s="67"/>
      <c r="D98" s="68"/>
      <c r="E98" s="68"/>
      <c r="F98" s="67"/>
      <c r="G98" s="68"/>
      <c r="H98" s="68"/>
      <c r="I98" s="67"/>
      <c r="J98" s="54"/>
    </row>
    <row r="99" spans="1:10" s="55" customFormat="1" ht="26.25">
      <c r="A99" s="80"/>
      <c r="B99" s="69"/>
      <c r="C99" s="67"/>
      <c r="D99" s="61"/>
      <c r="E99" s="68"/>
      <c r="F99" s="67"/>
      <c r="G99" s="68"/>
      <c r="H99" s="68"/>
      <c r="I99" s="67"/>
      <c r="J99" s="54"/>
    </row>
    <row r="100" spans="1:10" s="55" customFormat="1" ht="26.25">
      <c r="A100" s="80"/>
      <c r="B100" s="59"/>
      <c r="C100" s="60"/>
      <c r="D100" s="61"/>
      <c r="E100" s="61"/>
      <c r="F100" s="60"/>
      <c r="G100" s="61"/>
      <c r="H100" s="61"/>
      <c r="I100" s="60"/>
      <c r="J100" s="54"/>
    </row>
    <row r="101" spans="1:10" s="55" customFormat="1" ht="25.5">
      <c r="A101" s="6"/>
      <c r="B101" s="69"/>
      <c r="C101" s="67"/>
      <c r="D101" s="61"/>
      <c r="E101" s="68"/>
      <c r="F101" s="67"/>
      <c r="G101" s="68"/>
      <c r="H101" s="68"/>
      <c r="I101" s="67"/>
      <c r="J101" s="54"/>
    </row>
    <row r="102" spans="2:10" ht="23.25">
      <c r="B102" s="69"/>
      <c r="C102" s="67"/>
      <c r="D102" s="61"/>
      <c r="E102" s="61"/>
      <c r="F102" s="67"/>
      <c r="G102" s="68"/>
      <c r="H102" s="68"/>
      <c r="I102" s="67"/>
      <c r="J102" s="63"/>
    </row>
    <row r="103" spans="2:10" ht="23.25">
      <c r="B103" s="66"/>
      <c r="C103" s="60"/>
      <c r="D103" s="61"/>
      <c r="E103" s="61"/>
      <c r="F103" s="60"/>
      <c r="G103" s="61"/>
      <c r="H103" s="61"/>
      <c r="I103" s="67"/>
      <c r="J103" s="63"/>
    </row>
    <row r="104" spans="2:10" ht="23.25">
      <c r="B104" s="59"/>
      <c r="C104" s="70"/>
      <c r="D104" s="71"/>
      <c r="E104" s="71"/>
      <c r="F104" s="70"/>
      <c r="G104" s="71"/>
      <c r="H104" s="71"/>
      <c r="I104" s="67"/>
      <c r="J104" s="63"/>
    </row>
    <row r="105" spans="2:10" ht="23.25">
      <c r="B105" s="69"/>
      <c r="C105" s="67"/>
      <c r="D105" s="61"/>
      <c r="E105" s="68"/>
      <c r="F105" s="67"/>
      <c r="G105" s="68"/>
      <c r="H105" s="68"/>
      <c r="I105" s="67"/>
      <c r="J105" s="63"/>
    </row>
    <row r="106" spans="2:10" ht="12.75">
      <c r="B106" s="72"/>
      <c r="C106" s="82"/>
      <c r="D106" s="83"/>
      <c r="E106" s="83"/>
      <c r="F106" s="82"/>
      <c r="G106" s="83"/>
      <c r="H106" s="83"/>
      <c r="I106" s="82"/>
      <c r="J106" s="63"/>
    </row>
    <row r="107" spans="2:10" ht="12.75">
      <c r="B107" s="2"/>
      <c r="D107" s="81"/>
      <c r="E107" s="81"/>
      <c r="F107" s="25"/>
      <c r="G107" s="81"/>
      <c r="H107" s="81"/>
      <c r="I107" s="25"/>
      <c r="J107" s="63"/>
    </row>
    <row r="108" spans="2:10" ht="12.75">
      <c r="B108" s="2"/>
      <c r="D108" s="81"/>
      <c r="E108" s="81"/>
      <c r="F108" s="25"/>
      <c r="G108" s="81"/>
      <c r="H108" s="81"/>
      <c r="I108" s="25"/>
      <c r="J108" s="63"/>
    </row>
    <row r="109" spans="4:10" ht="12.75">
      <c r="D109" s="81"/>
      <c r="E109" s="81"/>
      <c r="F109" s="25"/>
      <c r="G109" s="81"/>
      <c r="H109" s="81"/>
      <c r="I109" s="25"/>
      <c r="J109" s="63"/>
    </row>
    <row r="110" spans="4:10" ht="12.75">
      <c r="D110" s="81"/>
      <c r="E110" s="81"/>
      <c r="F110" s="25"/>
      <c r="G110" s="81"/>
      <c r="H110" s="81"/>
      <c r="I110" s="25"/>
      <c r="J110" s="63"/>
    </row>
    <row r="111" spans="4:10" ht="12.75">
      <c r="D111" s="81"/>
      <c r="E111" s="81"/>
      <c r="F111" s="25"/>
      <c r="G111" s="81"/>
      <c r="H111" s="81"/>
      <c r="I111" s="25"/>
      <c r="J111" s="63"/>
    </row>
    <row r="112" spans="4:10" ht="12.75">
      <c r="D112" s="81"/>
      <c r="E112" s="81"/>
      <c r="F112" s="25"/>
      <c r="G112" s="81"/>
      <c r="H112" s="81"/>
      <c r="I112" s="25"/>
      <c r="J112" s="63"/>
    </row>
    <row r="113" spans="4:10" ht="12.75">
      <c r="D113" s="81"/>
      <c r="E113" s="81"/>
      <c r="F113" s="25"/>
      <c r="G113" s="81"/>
      <c r="H113" s="81"/>
      <c r="I113" s="25"/>
      <c r="J113" s="63"/>
    </row>
    <row r="114" spans="4:10" ht="12.75">
      <c r="D114" s="81"/>
      <c r="E114" s="81"/>
      <c r="F114" s="25"/>
      <c r="G114" s="81"/>
      <c r="H114" s="81"/>
      <c r="I114" s="25"/>
      <c r="J114" s="63"/>
    </row>
    <row r="115" spans="4:10" ht="12.75">
      <c r="D115" s="81"/>
      <c r="E115" s="81"/>
      <c r="F115" s="25"/>
      <c r="G115" s="81"/>
      <c r="H115" s="81"/>
      <c r="I115" s="25"/>
      <c r="J115" s="63"/>
    </row>
    <row r="116" spans="4:10" ht="12.75">
      <c r="D116" s="81"/>
      <c r="E116" s="81"/>
      <c r="F116" s="25"/>
      <c r="G116" s="81"/>
      <c r="H116" s="81"/>
      <c r="I116" s="25"/>
      <c r="J116" s="63"/>
    </row>
    <row r="117" spans="4:10" ht="12.75">
      <c r="D117" s="81"/>
      <c r="E117" s="81"/>
      <c r="F117" s="25"/>
      <c r="G117" s="81"/>
      <c r="H117" s="81"/>
      <c r="I117" s="25"/>
      <c r="J117" s="63"/>
    </row>
    <row r="118" spans="4:10" ht="12.75">
      <c r="D118" s="81"/>
      <c r="E118" s="81"/>
      <c r="F118" s="25"/>
      <c r="G118" s="81"/>
      <c r="H118" s="81"/>
      <c r="I118" s="25"/>
      <c r="J118" s="63"/>
    </row>
    <row r="119" spans="4:10" ht="12.75">
      <c r="D119" s="81"/>
      <c r="E119" s="81"/>
      <c r="F119" s="25"/>
      <c r="G119" s="81"/>
      <c r="H119" s="81"/>
      <c r="I119" s="25"/>
      <c r="J119" s="63"/>
    </row>
    <row r="120" spans="4:10" ht="12.75">
      <c r="D120" s="81"/>
      <c r="E120" s="81"/>
      <c r="F120" s="25"/>
      <c r="G120" s="81"/>
      <c r="H120" s="81"/>
      <c r="I120" s="25"/>
      <c r="J120" s="63"/>
    </row>
    <row r="121" spans="4:10" ht="12.75">
      <c r="D121" s="81"/>
      <c r="E121" s="81"/>
      <c r="F121" s="25"/>
      <c r="G121" s="81"/>
      <c r="H121" s="81"/>
      <c r="I121" s="25"/>
      <c r="J121" s="63"/>
    </row>
    <row r="122" spans="4:10" ht="12.75">
      <c r="D122" s="81"/>
      <c r="E122" s="81"/>
      <c r="F122" s="25"/>
      <c r="G122" s="81"/>
      <c r="H122" s="81"/>
      <c r="I122" s="25"/>
      <c r="J122" s="63"/>
    </row>
    <row r="123" spans="4:10" ht="12.75">
      <c r="D123" s="81"/>
      <c r="E123" s="81"/>
      <c r="F123" s="25"/>
      <c r="G123" s="81"/>
      <c r="H123" s="81"/>
      <c r="I123" s="25"/>
      <c r="J123" s="63"/>
    </row>
    <row r="124" spans="4:10" ht="12.75">
      <c r="D124" s="81"/>
      <c r="E124" s="81"/>
      <c r="F124" s="25"/>
      <c r="G124" s="81"/>
      <c r="H124" s="81"/>
      <c r="I124" s="25"/>
      <c r="J124" s="63"/>
    </row>
    <row r="125" spans="4:10" ht="12.75">
      <c r="D125" s="81"/>
      <c r="E125" s="81"/>
      <c r="F125" s="25"/>
      <c r="G125" s="81"/>
      <c r="H125" s="81"/>
      <c r="I125" s="25"/>
      <c r="J125" s="63"/>
    </row>
    <row r="126" spans="4:10" ht="12.75">
      <c r="D126" s="81"/>
      <c r="E126" s="81"/>
      <c r="F126" s="25"/>
      <c r="G126" s="81"/>
      <c r="H126" s="81"/>
      <c r="I126" s="25"/>
      <c r="J126" s="63"/>
    </row>
    <row r="127" spans="4:10" ht="12.75">
      <c r="D127" s="81"/>
      <c r="E127" s="81"/>
      <c r="F127" s="25"/>
      <c r="G127" s="81"/>
      <c r="H127" s="81"/>
      <c r="I127" s="25"/>
      <c r="J127" s="63"/>
    </row>
    <row r="128" spans="4:10" ht="12.75">
      <c r="D128" s="81"/>
      <c r="E128" s="81"/>
      <c r="F128" s="25"/>
      <c r="G128" s="81"/>
      <c r="H128" s="81"/>
      <c r="I128" s="25"/>
      <c r="J128" s="63"/>
    </row>
    <row r="129" spans="4:10" ht="12.75">
      <c r="D129" s="81"/>
      <c r="E129" s="81"/>
      <c r="F129" s="25"/>
      <c r="G129" s="81"/>
      <c r="H129" s="81"/>
      <c r="I129" s="25"/>
      <c r="J129" s="63"/>
    </row>
    <row r="130" spans="4:10" ht="12.75">
      <c r="D130" s="81"/>
      <c r="E130" s="81"/>
      <c r="F130" s="25"/>
      <c r="G130" s="81"/>
      <c r="H130" s="81"/>
      <c r="I130" s="25"/>
      <c r="J130" s="63"/>
    </row>
    <row r="131" spans="4:10" ht="12.75">
      <c r="D131" s="81"/>
      <c r="E131" s="81"/>
      <c r="F131" s="25"/>
      <c r="G131" s="81"/>
      <c r="H131" s="81"/>
      <c r="I131" s="25"/>
      <c r="J131" s="63"/>
    </row>
    <row r="132" spans="4:10" ht="12.75">
      <c r="D132" s="81"/>
      <c r="E132" s="81"/>
      <c r="F132" s="25"/>
      <c r="G132" s="81"/>
      <c r="H132" s="81"/>
      <c r="I132" s="25"/>
      <c r="J132" s="63"/>
    </row>
    <row r="133" spans="4:10" ht="12.75">
      <c r="D133" s="81"/>
      <c r="E133" s="81"/>
      <c r="F133" s="25"/>
      <c r="G133" s="81"/>
      <c r="H133" s="81"/>
      <c r="I133" s="25"/>
      <c r="J133" s="63"/>
    </row>
    <row r="134" spans="4:10" ht="12.75">
      <c r="D134" s="81"/>
      <c r="E134" s="81"/>
      <c r="F134" s="25"/>
      <c r="G134" s="81"/>
      <c r="H134" s="81"/>
      <c r="I134" s="25"/>
      <c r="J134" s="63"/>
    </row>
    <row r="135" spans="4:10" ht="12.75">
      <c r="D135" s="81"/>
      <c r="E135" s="81"/>
      <c r="F135" s="25"/>
      <c r="G135" s="81"/>
      <c r="H135" s="81"/>
      <c r="I135" s="25"/>
      <c r="J135" s="63"/>
    </row>
    <row r="136" spans="4:10" ht="12.75">
      <c r="D136" s="81"/>
      <c r="E136" s="81"/>
      <c r="F136" s="25"/>
      <c r="G136" s="81"/>
      <c r="H136" s="81"/>
      <c r="I136" s="25"/>
      <c r="J136" s="63"/>
    </row>
    <row r="137" spans="4:10" ht="12.75">
      <c r="D137" s="81"/>
      <c r="E137" s="81"/>
      <c r="F137" s="25"/>
      <c r="G137" s="81"/>
      <c r="H137" s="81"/>
      <c r="I137" s="25"/>
      <c r="J137" s="63"/>
    </row>
    <row r="138" spans="4:10" ht="12.75">
      <c r="D138" s="81"/>
      <c r="E138" s="81"/>
      <c r="F138" s="25"/>
      <c r="G138" s="81"/>
      <c r="H138" s="81"/>
      <c r="I138" s="25"/>
      <c r="J138" s="63"/>
    </row>
    <row r="139" spans="4:10" ht="12.75">
      <c r="D139" s="81"/>
      <c r="E139" s="81"/>
      <c r="F139" s="25"/>
      <c r="G139" s="81"/>
      <c r="H139" s="81"/>
      <c r="I139" s="25"/>
      <c r="J139" s="63"/>
    </row>
    <row r="140" spans="4:10" ht="12.75">
      <c r="D140" s="81"/>
      <c r="E140" s="81"/>
      <c r="F140" s="25"/>
      <c r="G140" s="81"/>
      <c r="H140" s="81"/>
      <c r="I140" s="25"/>
      <c r="J140" s="63"/>
    </row>
    <row r="141" spans="4:10" ht="12.75">
      <c r="D141" s="81"/>
      <c r="E141" s="81"/>
      <c r="F141" s="25"/>
      <c r="G141" s="81"/>
      <c r="H141" s="81"/>
      <c r="I141" s="25"/>
      <c r="J141" s="63"/>
    </row>
    <row r="142" spans="4:10" ht="12.75">
      <c r="D142" s="81"/>
      <c r="E142" s="81"/>
      <c r="F142" s="25"/>
      <c r="G142" s="81"/>
      <c r="H142" s="81"/>
      <c r="I142" s="25"/>
      <c r="J142" s="63"/>
    </row>
    <row r="143" spans="4:10" ht="12.75">
      <c r="D143" s="81"/>
      <c r="E143" s="81"/>
      <c r="F143" s="25"/>
      <c r="G143" s="81"/>
      <c r="H143" s="81"/>
      <c r="I143" s="25"/>
      <c r="J143" s="63"/>
    </row>
    <row r="144" spans="4:10" ht="12.75">
      <c r="D144" s="81"/>
      <c r="E144" s="81"/>
      <c r="F144" s="25"/>
      <c r="G144" s="81"/>
      <c r="H144" s="81"/>
      <c r="I144" s="25"/>
      <c r="J144" s="63"/>
    </row>
    <row r="145" spans="4:10" ht="12.75">
      <c r="D145" s="81"/>
      <c r="E145" s="81"/>
      <c r="F145" s="25"/>
      <c r="G145" s="81"/>
      <c r="H145" s="81"/>
      <c r="I145" s="25"/>
      <c r="J145" s="63"/>
    </row>
    <row r="146" spans="4:10" ht="12.75">
      <c r="D146" s="81"/>
      <c r="E146" s="81"/>
      <c r="F146" s="25"/>
      <c r="G146" s="81"/>
      <c r="H146" s="81"/>
      <c r="I146" s="25"/>
      <c r="J146" s="63"/>
    </row>
    <row r="147" spans="4:10" ht="12.75">
      <c r="D147" s="81"/>
      <c r="E147" s="81"/>
      <c r="F147" s="25"/>
      <c r="G147" s="81"/>
      <c r="H147" s="81"/>
      <c r="I147" s="25"/>
      <c r="J147" s="63"/>
    </row>
    <row r="148" spans="4:10" ht="12.75">
      <c r="D148" s="81"/>
      <c r="E148" s="81"/>
      <c r="F148" s="25"/>
      <c r="G148" s="81"/>
      <c r="H148" s="81"/>
      <c r="I148" s="25"/>
      <c r="J148" s="63"/>
    </row>
    <row r="149" spans="4:10" ht="12.75">
      <c r="D149" s="81"/>
      <c r="E149" s="81"/>
      <c r="F149" s="25"/>
      <c r="G149" s="81"/>
      <c r="H149" s="81"/>
      <c r="I149" s="25"/>
      <c r="J149" s="63"/>
    </row>
    <row r="150" spans="4:10" ht="12.75">
      <c r="D150" s="81"/>
      <c r="E150" s="81"/>
      <c r="F150" s="25"/>
      <c r="G150" s="81"/>
      <c r="H150" s="81"/>
      <c r="I150" s="25"/>
      <c r="J150" s="63"/>
    </row>
    <row r="151" spans="4:10" ht="12.75">
      <c r="D151" s="81"/>
      <c r="E151" s="81"/>
      <c r="F151" s="25"/>
      <c r="G151" s="81"/>
      <c r="H151" s="81"/>
      <c r="I151" s="25"/>
      <c r="J151" s="63"/>
    </row>
    <row r="152" spans="4:10" ht="12.75">
      <c r="D152" s="81"/>
      <c r="E152" s="81"/>
      <c r="F152" s="25"/>
      <c r="G152" s="81"/>
      <c r="H152" s="81"/>
      <c r="I152" s="25"/>
      <c r="J152" s="63"/>
    </row>
    <row r="153" spans="4:10" ht="12.75">
      <c r="D153" s="81"/>
      <c r="E153" s="81"/>
      <c r="F153" s="25"/>
      <c r="G153" s="81"/>
      <c r="H153" s="81"/>
      <c r="I153" s="25"/>
      <c r="J153" s="63"/>
    </row>
    <row r="154" spans="4:10" ht="12.75">
      <c r="D154" s="81"/>
      <c r="E154" s="81"/>
      <c r="F154" s="25"/>
      <c r="G154" s="81"/>
      <c r="H154" s="81"/>
      <c r="I154" s="25"/>
      <c r="J154" s="63"/>
    </row>
    <row r="155" spans="4:10" ht="12.75">
      <c r="D155" s="81"/>
      <c r="E155" s="81"/>
      <c r="F155" s="25"/>
      <c r="G155" s="81"/>
      <c r="H155" s="81"/>
      <c r="I155" s="25"/>
      <c r="J155" s="63"/>
    </row>
    <row r="156" spans="4:10" ht="12.75">
      <c r="D156" s="81"/>
      <c r="E156" s="81"/>
      <c r="F156" s="25"/>
      <c r="G156" s="81"/>
      <c r="H156" s="81"/>
      <c r="I156" s="25"/>
      <c r="J156" s="63"/>
    </row>
    <row r="157" spans="4:10" ht="12.75">
      <c r="D157" s="81"/>
      <c r="E157" s="81"/>
      <c r="F157" s="25"/>
      <c r="G157" s="81"/>
      <c r="H157" s="81"/>
      <c r="I157" s="25"/>
      <c r="J157" s="63"/>
    </row>
    <row r="158" spans="4:10" ht="12.75">
      <c r="D158" s="81"/>
      <c r="E158" s="81"/>
      <c r="F158" s="25"/>
      <c r="G158" s="81"/>
      <c r="H158" s="81"/>
      <c r="I158" s="25"/>
      <c r="J158" s="63"/>
    </row>
    <row r="159" spans="4:10" ht="12.75">
      <c r="D159" s="81"/>
      <c r="E159" s="81"/>
      <c r="F159" s="25"/>
      <c r="G159" s="81"/>
      <c r="H159" s="81"/>
      <c r="I159" s="25"/>
      <c r="J159" s="63"/>
    </row>
    <row r="160" spans="4:10" ht="12.75">
      <c r="D160" s="81"/>
      <c r="E160" s="81"/>
      <c r="F160" s="25"/>
      <c r="G160" s="81"/>
      <c r="H160" s="81"/>
      <c r="I160" s="25"/>
      <c r="J160" s="63"/>
    </row>
    <row r="161" spans="4:10" ht="12.75">
      <c r="D161" s="81"/>
      <c r="E161" s="81"/>
      <c r="F161" s="25"/>
      <c r="G161" s="81"/>
      <c r="H161" s="81"/>
      <c r="I161" s="25"/>
      <c r="J161" s="63"/>
    </row>
    <row r="162" spans="4:10" ht="12.75">
      <c r="D162" s="81"/>
      <c r="E162" s="81"/>
      <c r="F162" s="25"/>
      <c r="G162" s="81"/>
      <c r="H162" s="81"/>
      <c r="I162" s="25"/>
      <c r="J162" s="63"/>
    </row>
    <row r="163" spans="4:10" ht="12.75">
      <c r="D163" s="81"/>
      <c r="E163" s="81"/>
      <c r="F163" s="25"/>
      <c r="G163" s="81"/>
      <c r="H163" s="81"/>
      <c r="I163" s="25"/>
      <c r="J163" s="63"/>
    </row>
    <row r="164" spans="4:10" ht="12.75">
      <c r="D164" s="81"/>
      <c r="E164" s="81"/>
      <c r="F164" s="25"/>
      <c r="G164" s="81"/>
      <c r="H164" s="81"/>
      <c r="I164" s="25"/>
      <c r="J164" s="63"/>
    </row>
    <row r="165" spans="4:10" ht="12.75">
      <c r="D165" s="81"/>
      <c r="E165" s="81"/>
      <c r="F165" s="25"/>
      <c r="G165" s="81"/>
      <c r="H165" s="81"/>
      <c r="I165" s="25"/>
      <c r="J165" s="63"/>
    </row>
    <row r="166" spans="4:10" ht="12.75">
      <c r="D166" s="81"/>
      <c r="E166" s="81"/>
      <c r="F166" s="25"/>
      <c r="G166" s="81"/>
      <c r="H166" s="81"/>
      <c r="I166" s="25"/>
      <c r="J166" s="63"/>
    </row>
    <row r="167" spans="4:10" ht="12.75">
      <c r="D167" s="81"/>
      <c r="E167" s="81"/>
      <c r="F167" s="25"/>
      <c r="G167" s="81"/>
      <c r="H167" s="81"/>
      <c r="I167" s="25"/>
      <c r="J167" s="63"/>
    </row>
    <row r="168" spans="4:10" ht="12.75">
      <c r="D168" s="81"/>
      <c r="E168" s="81"/>
      <c r="F168" s="25"/>
      <c r="G168" s="81"/>
      <c r="H168" s="81"/>
      <c r="I168" s="25"/>
      <c r="J168" s="63"/>
    </row>
    <row r="169" spans="4:10" ht="12.75">
      <c r="D169" s="81"/>
      <c r="E169" s="81"/>
      <c r="F169" s="25"/>
      <c r="G169" s="81"/>
      <c r="H169" s="81"/>
      <c r="I169" s="25"/>
      <c r="J169" s="63"/>
    </row>
    <row r="170" spans="4:10" ht="12.75">
      <c r="D170" s="81"/>
      <c r="E170" s="81"/>
      <c r="F170" s="25"/>
      <c r="G170" s="81"/>
      <c r="H170" s="81"/>
      <c r="I170" s="25"/>
      <c r="J170" s="63"/>
    </row>
    <row r="171" spans="4:10" ht="12.75">
      <c r="D171" s="81"/>
      <c r="E171" s="81"/>
      <c r="F171" s="25"/>
      <c r="G171" s="81"/>
      <c r="H171" s="81"/>
      <c r="I171" s="25"/>
      <c r="J171" s="63"/>
    </row>
    <row r="172" spans="4:10" ht="12.75">
      <c r="D172" s="81"/>
      <c r="E172" s="81"/>
      <c r="F172" s="25"/>
      <c r="G172" s="81"/>
      <c r="H172" s="81"/>
      <c r="I172" s="25"/>
      <c r="J172" s="63"/>
    </row>
    <row r="173" spans="4:10" ht="12.75">
      <c r="D173" s="81"/>
      <c r="E173" s="81"/>
      <c r="F173" s="25"/>
      <c r="G173" s="81"/>
      <c r="H173" s="81"/>
      <c r="I173" s="25"/>
      <c r="J173" s="63"/>
    </row>
    <row r="174" spans="4:10" ht="12.75">
      <c r="D174" s="81"/>
      <c r="E174" s="81"/>
      <c r="F174" s="25"/>
      <c r="G174" s="81"/>
      <c r="H174" s="81"/>
      <c r="I174" s="25"/>
      <c r="J174" s="63"/>
    </row>
    <row r="175" spans="4:10" ht="12.75">
      <c r="D175" s="81"/>
      <c r="E175" s="81"/>
      <c r="F175" s="25"/>
      <c r="G175" s="81"/>
      <c r="H175" s="81"/>
      <c r="I175" s="25"/>
      <c r="J175" s="63"/>
    </row>
    <row r="176" spans="4:10" ht="12.75">
      <c r="D176" s="81"/>
      <c r="E176" s="81"/>
      <c r="F176" s="25"/>
      <c r="G176" s="81"/>
      <c r="H176" s="81"/>
      <c r="I176" s="25"/>
      <c r="J176" s="63"/>
    </row>
    <row r="177" spans="4:10" ht="12.75">
      <c r="D177" s="81"/>
      <c r="E177" s="81"/>
      <c r="F177" s="25"/>
      <c r="G177" s="81"/>
      <c r="H177" s="81"/>
      <c r="I177" s="25"/>
      <c r="J177" s="63"/>
    </row>
    <row r="178" spans="4:10" ht="12.75">
      <c r="D178" s="81"/>
      <c r="E178" s="81"/>
      <c r="F178" s="25"/>
      <c r="G178" s="81"/>
      <c r="H178" s="81"/>
      <c r="I178" s="25"/>
      <c r="J178" s="63"/>
    </row>
    <row r="179" spans="4:10" ht="12.75">
      <c r="D179" s="81"/>
      <c r="E179" s="81"/>
      <c r="F179" s="25"/>
      <c r="G179" s="81"/>
      <c r="H179" s="81"/>
      <c r="I179" s="25"/>
      <c r="J179" s="63"/>
    </row>
    <row r="180" spans="4:10" ht="12.75">
      <c r="D180" s="81"/>
      <c r="E180" s="81"/>
      <c r="F180" s="25"/>
      <c r="G180" s="81"/>
      <c r="H180" s="81"/>
      <c r="I180" s="25"/>
      <c r="J180" s="63"/>
    </row>
    <row r="181" spans="4:10" ht="12.75">
      <c r="D181" s="81"/>
      <c r="E181" s="81"/>
      <c r="F181" s="25"/>
      <c r="G181" s="81"/>
      <c r="H181" s="81"/>
      <c r="I181" s="25"/>
      <c r="J181" s="63"/>
    </row>
    <row r="182" spans="4:10" ht="12.75">
      <c r="D182" s="81"/>
      <c r="E182" s="81"/>
      <c r="F182" s="25"/>
      <c r="G182" s="81"/>
      <c r="H182" s="81"/>
      <c r="I182" s="25"/>
      <c r="J182" s="63"/>
    </row>
    <row r="183" spans="4:10" ht="12.75">
      <c r="D183" s="81"/>
      <c r="E183" s="81"/>
      <c r="F183" s="25"/>
      <c r="G183" s="81"/>
      <c r="H183" s="81"/>
      <c r="I183" s="25"/>
      <c r="J183" s="63"/>
    </row>
    <row r="184" spans="4:10" ht="12.75">
      <c r="D184" s="81"/>
      <c r="E184" s="81"/>
      <c r="F184" s="25"/>
      <c r="G184" s="81"/>
      <c r="H184" s="81"/>
      <c r="I184" s="25"/>
      <c r="J184" s="63"/>
    </row>
    <row r="185" spans="4:10" ht="12.75">
      <c r="D185" s="81"/>
      <c r="E185" s="81"/>
      <c r="F185" s="25"/>
      <c r="G185" s="81"/>
      <c r="H185" s="81"/>
      <c r="I185" s="25"/>
      <c r="J185" s="63"/>
    </row>
    <row r="186" spans="4:10" ht="12.75">
      <c r="D186" s="81"/>
      <c r="E186" s="81"/>
      <c r="F186" s="25"/>
      <c r="G186" s="81"/>
      <c r="H186" s="81"/>
      <c r="I186" s="25"/>
      <c r="J186" s="63"/>
    </row>
    <row r="187" spans="4:10" ht="12.75">
      <c r="D187" s="81"/>
      <c r="E187" s="81"/>
      <c r="F187" s="25"/>
      <c r="G187" s="81"/>
      <c r="H187" s="81"/>
      <c r="I187" s="25"/>
      <c r="J187" s="63"/>
    </row>
    <row r="188" spans="4:10" ht="12.75">
      <c r="D188" s="81"/>
      <c r="E188" s="81"/>
      <c r="F188" s="25"/>
      <c r="G188" s="81"/>
      <c r="H188" s="81"/>
      <c r="I188" s="25"/>
      <c r="J188" s="63"/>
    </row>
    <row r="189" spans="4:10" ht="12.75">
      <c r="D189" s="81"/>
      <c r="E189" s="81"/>
      <c r="F189" s="25"/>
      <c r="G189" s="81"/>
      <c r="H189" s="81"/>
      <c r="I189" s="25"/>
      <c r="J189" s="63"/>
    </row>
    <row r="190" spans="4:10" ht="12.75">
      <c r="D190" s="81"/>
      <c r="E190" s="81"/>
      <c r="F190" s="25"/>
      <c r="G190" s="81"/>
      <c r="H190" s="81"/>
      <c r="I190" s="25"/>
      <c r="J190" s="63"/>
    </row>
    <row r="191" spans="4:10" ht="12.75">
      <c r="D191" s="81"/>
      <c r="E191" s="81"/>
      <c r="F191" s="25"/>
      <c r="G191" s="81"/>
      <c r="H191" s="81"/>
      <c r="I191" s="25"/>
      <c r="J191" s="63"/>
    </row>
    <row r="192" spans="4:10" ht="12.75">
      <c r="D192" s="81"/>
      <c r="E192" s="81"/>
      <c r="F192" s="25"/>
      <c r="G192" s="81"/>
      <c r="H192" s="81"/>
      <c r="I192" s="25"/>
      <c r="J192" s="63"/>
    </row>
    <row r="193" spans="4:10" ht="12.75">
      <c r="D193" s="81"/>
      <c r="E193" s="81"/>
      <c r="F193" s="25"/>
      <c r="G193" s="81"/>
      <c r="H193" s="81"/>
      <c r="I193" s="25"/>
      <c r="J193" s="63"/>
    </row>
    <row r="194" spans="4:10" ht="12.75">
      <c r="D194" s="81"/>
      <c r="E194" s="81"/>
      <c r="F194" s="25"/>
      <c r="G194" s="81"/>
      <c r="H194" s="81"/>
      <c r="I194" s="25"/>
      <c r="J194" s="63"/>
    </row>
    <row r="195" spans="4:10" ht="12.75">
      <c r="D195" s="81"/>
      <c r="E195" s="81"/>
      <c r="F195" s="25"/>
      <c r="G195" s="81"/>
      <c r="H195" s="81"/>
      <c r="I195" s="25"/>
      <c r="J195" s="63"/>
    </row>
    <row r="196" spans="4:10" ht="12.75">
      <c r="D196" s="81"/>
      <c r="E196" s="81"/>
      <c r="F196" s="25"/>
      <c r="G196" s="81"/>
      <c r="H196" s="81"/>
      <c r="I196" s="25"/>
      <c r="J196" s="63"/>
    </row>
    <row r="197" spans="4:10" ht="12.75">
      <c r="D197" s="81"/>
      <c r="E197" s="81"/>
      <c r="F197" s="25"/>
      <c r="G197" s="81"/>
      <c r="H197" s="81"/>
      <c r="I197" s="25"/>
      <c r="J197" s="63"/>
    </row>
    <row r="198" spans="4:10" ht="12.75">
      <c r="D198" s="81"/>
      <c r="E198" s="81"/>
      <c r="F198" s="25"/>
      <c r="G198" s="81"/>
      <c r="H198" s="81"/>
      <c r="I198" s="25"/>
      <c r="J198" s="63"/>
    </row>
    <row r="199" spans="4:10" ht="12.75">
      <c r="D199" s="81"/>
      <c r="E199" s="81"/>
      <c r="F199" s="25"/>
      <c r="G199" s="81"/>
      <c r="H199" s="81"/>
      <c r="I199" s="25"/>
      <c r="J199" s="63"/>
    </row>
    <row r="200" spans="4:10" ht="12.75">
      <c r="D200" s="81"/>
      <c r="E200" s="81"/>
      <c r="F200" s="25"/>
      <c r="G200" s="81"/>
      <c r="H200" s="81"/>
      <c r="I200" s="25"/>
      <c r="J200" s="63"/>
    </row>
    <row r="201" spans="4:10" ht="12.75">
      <c r="D201" s="81"/>
      <c r="E201" s="81"/>
      <c r="F201" s="25"/>
      <c r="G201" s="81"/>
      <c r="H201" s="81"/>
      <c r="I201" s="25"/>
      <c r="J201" s="63"/>
    </row>
    <row r="202" spans="4:10" ht="12.75">
      <c r="D202" s="81"/>
      <c r="E202" s="81"/>
      <c r="F202" s="25"/>
      <c r="G202" s="81"/>
      <c r="H202" s="81"/>
      <c r="I202" s="25"/>
      <c r="J202" s="63"/>
    </row>
    <row r="203" spans="4:10" ht="12.75">
      <c r="D203" s="81"/>
      <c r="E203" s="81"/>
      <c r="F203" s="25"/>
      <c r="G203" s="81"/>
      <c r="H203" s="81"/>
      <c r="I203" s="25"/>
      <c r="J203" s="63"/>
    </row>
    <row r="204" spans="4:10" ht="12.75">
      <c r="D204" s="81"/>
      <c r="E204" s="81"/>
      <c r="F204" s="25"/>
      <c r="G204" s="81"/>
      <c r="H204" s="81"/>
      <c r="I204" s="25"/>
      <c r="J204" s="63"/>
    </row>
    <row r="205" spans="4:10" ht="12.75">
      <c r="D205" s="81"/>
      <c r="E205" s="81"/>
      <c r="F205" s="25"/>
      <c r="G205" s="81"/>
      <c r="H205" s="81"/>
      <c r="I205" s="25"/>
      <c r="J205" s="63"/>
    </row>
    <row r="206" spans="4:10" ht="12.75">
      <c r="D206" s="81"/>
      <c r="E206" s="81"/>
      <c r="F206" s="25"/>
      <c r="G206" s="81"/>
      <c r="H206" s="81"/>
      <c r="I206" s="25"/>
      <c r="J206" s="63"/>
    </row>
    <row r="207" spans="4:10" ht="12.75">
      <c r="D207" s="81"/>
      <c r="E207" s="81"/>
      <c r="F207" s="25"/>
      <c r="G207" s="81"/>
      <c r="H207" s="81"/>
      <c r="I207" s="25"/>
      <c r="J207" s="63"/>
    </row>
    <row r="208" spans="4:10" ht="12.75">
      <c r="D208" s="81"/>
      <c r="E208" s="81"/>
      <c r="F208" s="25"/>
      <c r="G208" s="81"/>
      <c r="H208" s="81"/>
      <c r="I208" s="25"/>
      <c r="J208" s="63"/>
    </row>
    <row r="209" spans="4:10" ht="12.75">
      <c r="D209" s="81"/>
      <c r="E209" s="81"/>
      <c r="F209" s="25"/>
      <c r="G209" s="81"/>
      <c r="H209" s="81"/>
      <c r="I209" s="25"/>
      <c r="J209" s="63"/>
    </row>
    <row r="210" spans="4:10" ht="12.75">
      <c r="D210" s="81"/>
      <c r="E210" s="81"/>
      <c r="F210" s="25"/>
      <c r="G210" s="81"/>
      <c r="H210" s="81"/>
      <c r="I210" s="25"/>
      <c r="J210" s="63"/>
    </row>
    <row r="211" spans="4:10" ht="12.75">
      <c r="D211" s="81"/>
      <c r="E211" s="81"/>
      <c r="F211" s="25"/>
      <c r="G211" s="81"/>
      <c r="H211" s="81"/>
      <c r="I211" s="25"/>
      <c r="J211" s="63"/>
    </row>
    <row r="212" spans="4:10" ht="12.75">
      <c r="D212" s="81"/>
      <c r="E212" s="81"/>
      <c r="F212" s="25"/>
      <c r="G212" s="81"/>
      <c r="H212" s="81"/>
      <c r="I212" s="25"/>
      <c r="J212" s="63"/>
    </row>
    <row r="213" spans="4:10" ht="12.75">
      <c r="D213" s="81"/>
      <c r="E213" s="81"/>
      <c r="F213" s="25"/>
      <c r="G213" s="81"/>
      <c r="H213" s="81"/>
      <c r="I213" s="25"/>
      <c r="J213" s="63"/>
    </row>
    <row r="214" spans="4:10" ht="12.75">
      <c r="D214" s="81"/>
      <c r="E214" s="81"/>
      <c r="F214" s="25"/>
      <c r="G214" s="81"/>
      <c r="H214" s="81"/>
      <c r="I214" s="25"/>
      <c r="J214" s="63"/>
    </row>
    <row r="215" spans="4:10" ht="12.75">
      <c r="D215" s="81"/>
      <c r="E215" s="81"/>
      <c r="F215" s="25"/>
      <c r="G215" s="81"/>
      <c r="H215" s="81"/>
      <c r="I215" s="25"/>
      <c r="J215" s="63"/>
    </row>
    <row r="216" spans="4:10" ht="12.75">
      <c r="D216" s="81"/>
      <c r="E216" s="81"/>
      <c r="F216" s="25"/>
      <c r="G216" s="81"/>
      <c r="H216" s="81"/>
      <c r="I216" s="25"/>
      <c r="J216" s="63"/>
    </row>
    <row r="217" spans="4:10" ht="12.75">
      <c r="D217" s="81"/>
      <c r="E217" s="81"/>
      <c r="F217" s="25"/>
      <c r="G217" s="81"/>
      <c r="H217" s="81"/>
      <c r="I217" s="25"/>
      <c r="J217" s="63"/>
    </row>
    <row r="218" spans="4:10" ht="12.75">
      <c r="D218" s="81"/>
      <c r="E218" s="81"/>
      <c r="F218" s="25"/>
      <c r="G218" s="81"/>
      <c r="H218" s="81"/>
      <c r="I218" s="25"/>
      <c r="J218" s="63"/>
    </row>
    <row r="219" spans="4:10" ht="12.75">
      <c r="D219" s="81"/>
      <c r="E219" s="81"/>
      <c r="F219" s="25"/>
      <c r="G219" s="81"/>
      <c r="H219" s="81"/>
      <c r="I219" s="25"/>
      <c r="J219" s="63"/>
    </row>
    <row r="220" spans="4:10" ht="12.75">
      <c r="D220" s="81"/>
      <c r="E220" s="81"/>
      <c r="F220" s="25"/>
      <c r="G220" s="81"/>
      <c r="H220" s="81"/>
      <c r="I220" s="25"/>
      <c r="J220" s="63"/>
    </row>
    <row r="221" spans="4:10" ht="12.75">
      <c r="D221" s="81"/>
      <c r="E221" s="81"/>
      <c r="F221" s="25"/>
      <c r="G221" s="81"/>
      <c r="H221" s="81"/>
      <c r="I221" s="25"/>
      <c r="J221" s="63"/>
    </row>
    <row r="222" spans="4:10" ht="12.75">
      <c r="D222" s="81"/>
      <c r="E222" s="81"/>
      <c r="F222" s="25"/>
      <c r="G222" s="81"/>
      <c r="H222" s="81"/>
      <c r="I222" s="25"/>
      <c r="J222" s="63"/>
    </row>
    <row r="223" spans="4:10" ht="12.75">
      <c r="D223" s="81"/>
      <c r="E223" s="81"/>
      <c r="F223" s="25"/>
      <c r="G223" s="81"/>
      <c r="H223" s="81"/>
      <c r="I223" s="25"/>
      <c r="J223" s="63"/>
    </row>
    <row r="224" spans="4:10" ht="12.75">
      <c r="D224" s="81"/>
      <c r="E224" s="81"/>
      <c r="F224" s="25"/>
      <c r="G224" s="81"/>
      <c r="H224" s="81"/>
      <c r="I224" s="25"/>
      <c r="J224" s="63"/>
    </row>
    <row r="225" spans="4:10" ht="12.75">
      <c r="D225" s="81"/>
      <c r="E225" s="81"/>
      <c r="F225" s="25"/>
      <c r="G225" s="81"/>
      <c r="H225" s="81"/>
      <c r="I225" s="25"/>
      <c r="J225" s="63"/>
    </row>
    <row r="226" spans="4:10" ht="12.75">
      <c r="D226" s="81"/>
      <c r="E226" s="81"/>
      <c r="F226" s="25"/>
      <c r="G226" s="81"/>
      <c r="H226" s="81"/>
      <c r="I226" s="25"/>
      <c r="J226" s="63"/>
    </row>
    <row r="227" spans="4:10" ht="12.75">
      <c r="D227" s="81"/>
      <c r="E227" s="81"/>
      <c r="F227" s="25"/>
      <c r="G227" s="81"/>
      <c r="H227" s="81"/>
      <c r="I227" s="25"/>
      <c r="J227" s="63"/>
    </row>
    <row r="228" spans="4:10" ht="12.75">
      <c r="D228" s="81"/>
      <c r="E228" s="81"/>
      <c r="F228" s="25"/>
      <c r="G228" s="81"/>
      <c r="H228" s="81"/>
      <c r="I228" s="25"/>
      <c r="J228" s="63"/>
    </row>
    <row r="229" spans="4:10" ht="12.75">
      <c r="D229" s="81"/>
      <c r="E229" s="81"/>
      <c r="F229" s="25"/>
      <c r="G229" s="81"/>
      <c r="H229" s="81"/>
      <c r="I229" s="25"/>
      <c r="J229" s="63"/>
    </row>
    <row r="230" spans="4:10" ht="12.75">
      <c r="D230" s="81"/>
      <c r="E230" s="81"/>
      <c r="F230" s="25"/>
      <c r="G230" s="81"/>
      <c r="H230" s="81"/>
      <c r="I230" s="25"/>
      <c r="J230" s="63"/>
    </row>
    <row r="231" spans="4:10" ht="12.75">
      <c r="D231" s="81"/>
      <c r="E231" s="81"/>
      <c r="F231" s="25"/>
      <c r="G231" s="81"/>
      <c r="H231" s="81"/>
      <c r="I231" s="25"/>
      <c r="J231" s="63"/>
    </row>
    <row r="232" spans="4:10" ht="12.75">
      <c r="D232" s="81"/>
      <c r="E232" s="81"/>
      <c r="F232" s="25"/>
      <c r="G232" s="81"/>
      <c r="H232" s="81"/>
      <c r="I232" s="25"/>
      <c r="J232" s="63"/>
    </row>
    <row r="233" spans="4:10" ht="12.75">
      <c r="D233" s="81"/>
      <c r="E233" s="81"/>
      <c r="F233" s="25"/>
      <c r="G233" s="81"/>
      <c r="H233" s="81"/>
      <c r="I233" s="25"/>
      <c r="J233" s="63"/>
    </row>
    <row r="234" spans="4:10" ht="12.75">
      <c r="D234" s="81"/>
      <c r="E234" s="81"/>
      <c r="F234" s="25"/>
      <c r="G234" s="81"/>
      <c r="H234" s="81"/>
      <c r="I234" s="25"/>
      <c r="J234" s="63"/>
    </row>
    <row r="235" spans="4:10" ht="12.75">
      <c r="D235" s="81"/>
      <c r="E235" s="81"/>
      <c r="F235" s="25"/>
      <c r="G235" s="81"/>
      <c r="H235" s="81"/>
      <c r="I235" s="25"/>
      <c r="J235" s="63"/>
    </row>
    <row r="236" spans="4:10" ht="12.75">
      <c r="D236" s="81"/>
      <c r="E236" s="81"/>
      <c r="F236" s="25"/>
      <c r="G236" s="81"/>
      <c r="H236" s="81"/>
      <c r="I236" s="25"/>
      <c r="J236" s="63"/>
    </row>
    <row r="237" spans="4:10" ht="12.75">
      <c r="D237" s="81"/>
      <c r="E237" s="81"/>
      <c r="F237" s="25"/>
      <c r="G237" s="81"/>
      <c r="H237" s="81"/>
      <c r="I237" s="25"/>
      <c r="J237" s="63"/>
    </row>
    <row r="238" spans="4:10" ht="12.75">
      <c r="D238" s="81"/>
      <c r="E238" s="81"/>
      <c r="F238" s="25"/>
      <c r="G238" s="81"/>
      <c r="H238" s="81"/>
      <c r="I238" s="25"/>
      <c r="J238" s="63"/>
    </row>
    <row r="239" spans="4:10" ht="12.75">
      <c r="D239" s="81"/>
      <c r="E239" s="81"/>
      <c r="F239" s="25"/>
      <c r="G239" s="81"/>
      <c r="H239" s="81"/>
      <c r="I239" s="25"/>
      <c r="J239" s="63"/>
    </row>
    <row r="240" spans="4:10" ht="12.75">
      <c r="D240" s="81"/>
      <c r="E240" s="81"/>
      <c r="F240" s="25"/>
      <c r="G240" s="81"/>
      <c r="H240" s="81"/>
      <c r="I240" s="25"/>
      <c r="J240" s="63"/>
    </row>
    <row r="241" spans="4:10" ht="12.75">
      <c r="D241" s="81"/>
      <c r="E241" s="81"/>
      <c r="F241" s="25"/>
      <c r="G241" s="81"/>
      <c r="H241" s="81"/>
      <c r="I241" s="25"/>
      <c r="J241" s="63"/>
    </row>
    <row r="242" spans="4:10" ht="12.75">
      <c r="D242" s="81"/>
      <c r="E242" s="81"/>
      <c r="F242" s="25"/>
      <c r="G242" s="81"/>
      <c r="H242" s="81"/>
      <c r="I242" s="25"/>
      <c r="J242" s="63"/>
    </row>
    <row r="243" spans="4:10" ht="12.75">
      <c r="D243" s="81"/>
      <c r="E243" s="81"/>
      <c r="F243" s="25"/>
      <c r="G243" s="81"/>
      <c r="H243" s="81"/>
      <c r="I243" s="25"/>
      <c r="J243" s="63"/>
    </row>
    <row r="244" spans="4:10" ht="12.75">
      <c r="D244" s="81"/>
      <c r="E244" s="81"/>
      <c r="F244" s="25"/>
      <c r="G244" s="81"/>
      <c r="H244" s="81"/>
      <c r="I244" s="25"/>
      <c r="J244" s="63"/>
    </row>
    <row r="245" spans="4:10" ht="12.75">
      <c r="D245" s="81"/>
      <c r="E245" s="81"/>
      <c r="F245" s="25"/>
      <c r="G245" s="81"/>
      <c r="H245" s="81"/>
      <c r="I245" s="25"/>
      <c r="J245" s="63"/>
    </row>
    <row r="246" spans="4:10" ht="12.75">
      <c r="D246" s="81"/>
      <c r="E246" s="81"/>
      <c r="F246" s="25"/>
      <c r="G246" s="81"/>
      <c r="H246" s="81"/>
      <c r="I246" s="25"/>
      <c r="J246" s="63"/>
    </row>
    <row r="247" spans="4:10" ht="12.75">
      <c r="D247" s="81"/>
      <c r="E247" s="81"/>
      <c r="F247" s="25"/>
      <c r="G247" s="81"/>
      <c r="H247" s="81"/>
      <c r="I247" s="25"/>
      <c r="J247" s="63"/>
    </row>
    <row r="248" spans="4:10" ht="12.75">
      <c r="D248" s="81"/>
      <c r="E248" s="81"/>
      <c r="F248" s="25"/>
      <c r="G248" s="81"/>
      <c r="H248" s="81"/>
      <c r="I248" s="25"/>
      <c r="J248" s="63"/>
    </row>
    <row r="249" spans="4:10" ht="12.75">
      <c r="D249" s="81"/>
      <c r="E249" s="81"/>
      <c r="F249" s="25"/>
      <c r="G249" s="81"/>
      <c r="H249" s="81"/>
      <c r="I249" s="25"/>
      <c r="J249" s="63"/>
    </row>
    <row r="250" spans="4:10" ht="12.75">
      <c r="D250" s="81"/>
      <c r="E250" s="81"/>
      <c r="F250" s="25"/>
      <c r="G250" s="81"/>
      <c r="H250" s="81"/>
      <c r="I250" s="25"/>
      <c r="J250" s="63"/>
    </row>
    <row r="251" spans="4:10" ht="12.75">
      <c r="D251" s="81"/>
      <c r="E251" s="81"/>
      <c r="F251" s="25"/>
      <c r="G251" s="81"/>
      <c r="H251" s="81"/>
      <c r="I251" s="25"/>
      <c r="J251" s="63"/>
    </row>
    <row r="252" spans="4:10" ht="12.75">
      <c r="D252" s="81"/>
      <c r="E252" s="81"/>
      <c r="F252" s="25"/>
      <c r="G252" s="81"/>
      <c r="H252" s="81"/>
      <c r="I252" s="25"/>
      <c r="J252" s="63"/>
    </row>
    <row r="253" spans="4:10" ht="12.75">
      <c r="D253" s="81"/>
      <c r="E253" s="81"/>
      <c r="F253" s="25"/>
      <c r="G253" s="81"/>
      <c r="H253" s="81"/>
      <c r="I253" s="25"/>
      <c r="J253" s="63"/>
    </row>
    <row r="254" spans="4:10" ht="12.75">
      <c r="D254" s="81"/>
      <c r="E254" s="81"/>
      <c r="F254" s="25"/>
      <c r="G254" s="81"/>
      <c r="H254" s="81"/>
      <c r="I254" s="25"/>
      <c r="J254" s="63"/>
    </row>
    <row r="255" spans="4:10" ht="12.75">
      <c r="D255" s="81"/>
      <c r="E255" s="81"/>
      <c r="F255" s="25"/>
      <c r="G255" s="81"/>
      <c r="H255" s="81"/>
      <c r="I255" s="25"/>
      <c r="J255" s="63"/>
    </row>
    <row r="256" spans="4:10" ht="12.75">
      <c r="D256" s="81"/>
      <c r="E256" s="81"/>
      <c r="F256" s="25"/>
      <c r="G256" s="81"/>
      <c r="H256" s="81"/>
      <c r="I256" s="25"/>
      <c r="J256" s="63"/>
    </row>
    <row r="257" spans="4:10" ht="12.75">
      <c r="D257" s="81"/>
      <c r="E257" s="81"/>
      <c r="F257" s="25"/>
      <c r="G257" s="81"/>
      <c r="H257" s="81"/>
      <c r="I257" s="25"/>
      <c r="J257" s="63"/>
    </row>
    <row r="258" spans="4:10" ht="12.75">
      <c r="D258" s="81"/>
      <c r="E258" s="81"/>
      <c r="F258" s="25"/>
      <c r="G258" s="81"/>
      <c r="H258" s="81"/>
      <c r="I258" s="25"/>
      <c r="J258" s="63"/>
    </row>
    <row r="259" spans="4:10" ht="12.75">
      <c r="D259" s="81"/>
      <c r="E259" s="81"/>
      <c r="F259" s="25"/>
      <c r="G259" s="81"/>
      <c r="H259" s="81"/>
      <c r="I259" s="25"/>
      <c r="J259" s="63"/>
    </row>
    <row r="260" spans="4:10" ht="12.75">
      <c r="D260" s="81"/>
      <c r="E260" s="81"/>
      <c r="F260" s="25"/>
      <c r="G260" s="81"/>
      <c r="H260" s="81"/>
      <c r="I260" s="25"/>
      <c r="J260" s="63"/>
    </row>
    <row r="261" spans="4:10" ht="12.75">
      <c r="D261" s="81"/>
      <c r="E261" s="81"/>
      <c r="F261" s="25"/>
      <c r="G261" s="81"/>
      <c r="H261" s="81"/>
      <c r="I261" s="25"/>
      <c r="J261" s="63"/>
    </row>
    <row r="262" spans="4:10" ht="12.75">
      <c r="D262" s="81"/>
      <c r="E262" s="81"/>
      <c r="F262" s="25"/>
      <c r="G262" s="81"/>
      <c r="H262" s="81"/>
      <c r="I262" s="25"/>
      <c r="J262" s="63"/>
    </row>
    <row r="263" spans="4:10" ht="12.75">
      <c r="D263" s="81"/>
      <c r="E263" s="81"/>
      <c r="F263" s="25"/>
      <c r="G263" s="81"/>
      <c r="H263" s="81"/>
      <c r="I263" s="25"/>
      <c r="J263" s="63"/>
    </row>
    <row r="264" spans="4:10" ht="12.75">
      <c r="D264" s="81"/>
      <c r="E264" s="81"/>
      <c r="F264" s="25"/>
      <c r="G264" s="81"/>
      <c r="H264" s="81"/>
      <c r="I264" s="25"/>
      <c r="J264" s="63"/>
    </row>
    <row r="265" spans="4:10" ht="12.75">
      <c r="D265" s="81"/>
      <c r="E265" s="81"/>
      <c r="F265" s="25"/>
      <c r="G265" s="81"/>
      <c r="H265" s="81"/>
      <c r="I265" s="25"/>
      <c r="J265" s="63"/>
    </row>
    <row r="266" spans="4:10" ht="12.75">
      <c r="D266" s="81"/>
      <c r="E266" s="81"/>
      <c r="F266" s="25"/>
      <c r="G266" s="81"/>
      <c r="H266" s="81"/>
      <c r="I266" s="25"/>
      <c r="J266" s="63"/>
    </row>
    <row r="267" spans="4:10" ht="12.75">
      <c r="D267" s="81"/>
      <c r="E267" s="81"/>
      <c r="F267" s="25"/>
      <c r="G267" s="81"/>
      <c r="H267" s="81"/>
      <c r="I267" s="25"/>
      <c r="J267" s="63"/>
    </row>
    <row r="268" spans="4:10" ht="12.75">
      <c r="D268" s="81"/>
      <c r="E268" s="81"/>
      <c r="F268" s="25"/>
      <c r="G268" s="81"/>
      <c r="H268" s="81"/>
      <c r="I268" s="25"/>
      <c r="J268" s="63"/>
    </row>
    <row r="269" spans="4:10" ht="12.75">
      <c r="D269" s="81"/>
      <c r="E269" s="81"/>
      <c r="F269" s="25"/>
      <c r="G269" s="81"/>
      <c r="H269" s="81"/>
      <c r="I269" s="25"/>
      <c r="J269" s="63"/>
    </row>
    <row r="270" spans="4:10" ht="12.75">
      <c r="D270" s="81"/>
      <c r="E270" s="81"/>
      <c r="F270" s="25"/>
      <c r="G270" s="81"/>
      <c r="H270" s="81"/>
      <c r="I270" s="25"/>
      <c r="J270" s="63"/>
    </row>
    <row r="271" spans="4:10" ht="12.75">
      <c r="D271" s="81"/>
      <c r="E271" s="81"/>
      <c r="F271" s="25"/>
      <c r="G271" s="81"/>
      <c r="H271" s="81"/>
      <c r="I271" s="25"/>
      <c r="J271" s="63"/>
    </row>
    <row r="272" spans="4:10" ht="12.75">
      <c r="D272" s="81"/>
      <c r="E272" s="81"/>
      <c r="F272" s="25"/>
      <c r="G272" s="81"/>
      <c r="H272" s="81"/>
      <c r="I272" s="25"/>
      <c r="J272" s="63"/>
    </row>
    <row r="273" spans="4:10" ht="12.75">
      <c r="D273" s="81"/>
      <c r="E273" s="81"/>
      <c r="F273" s="25"/>
      <c r="G273" s="81"/>
      <c r="H273" s="81"/>
      <c r="I273" s="25"/>
      <c r="J273" s="63"/>
    </row>
    <row r="274" spans="4:10" ht="12.75">
      <c r="D274" s="81"/>
      <c r="E274" s="81"/>
      <c r="F274" s="25"/>
      <c r="G274" s="81"/>
      <c r="H274" s="81"/>
      <c r="I274" s="25"/>
      <c r="J274" s="63"/>
    </row>
    <row r="275" spans="4:10" ht="12.75">
      <c r="D275" s="81"/>
      <c r="E275" s="81"/>
      <c r="F275" s="25"/>
      <c r="G275" s="81"/>
      <c r="H275" s="81"/>
      <c r="I275" s="25"/>
      <c r="J275" s="63"/>
    </row>
    <row r="276" spans="4:10" ht="12.75">
      <c r="D276" s="81"/>
      <c r="E276" s="81"/>
      <c r="F276" s="25"/>
      <c r="G276" s="81"/>
      <c r="H276" s="81"/>
      <c r="I276" s="25"/>
      <c r="J276" s="63"/>
    </row>
    <row r="277" spans="4:10" ht="12.75">
      <c r="D277" s="81"/>
      <c r="E277" s="81"/>
      <c r="F277" s="25"/>
      <c r="G277" s="81"/>
      <c r="H277" s="81"/>
      <c r="I277" s="25"/>
      <c r="J277" s="63"/>
    </row>
    <row r="278" spans="4:10" ht="12.75">
      <c r="D278" s="81"/>
      <c r="E278" s="81"/>
      <c r="F278" s="25"/>
      <c r="G278" s="81"/>
      <c r="H278" s="81"/>
      <c r="I278" s="25"/>
      <c r="J278" s="63"/>
    </row>
    <row r="279" spans="4:10" ht="12.75">
      <c r="D279" s="81"/>
      <c r="E279" s="81"/>
      <c r="F279" s="25"/>
      <c r="G279" s="81"/>
      <c r="H279" s="81"/>
      <c r="I279" s="25"/>
      <c r="J279" s="63"/>
    </row>
    <row r="280" spans="4:10" ht="12.75">
      <c r="D280" s="81"/>
      <c r="E280" s="81"/>
      <c r="F280" s="25"/>
      <c r="G280" s="81"/>
      <c r="H280" s="81"/>
      <c r="I280" s="25"/>
      <c r="J280" s="63"/>
    </row>
    <row r="281" spans="4:10" ht="12.75">
      <c r="D281" s="81"/>
      <c r="E281" s="81"/>
      <c r="F281" s="25"/>
      <c r="G281" s="81"/>
      <c r="H281" s="81"/>
      <c r="I281" s="25"/>
      <c r="J281" s="63"/>
    </row>
    <row r="282" spans="4:10" ht="12.75">
      <c r="D282" s="81"/>
      <c r="E282" s="81"/>
      <c r="F282" s="25"/>
      <c r="G282" s="81"/>
      <c r="H282" s="81"/>
      <c r="I282" s="25"/>
      <c r="J282" s="63"/>
    </row>
    <row r="283" spans="4:10" ht="12.75">
      <c r="D283" s="81"/>
      <c r="E283" s="81"/>
      <c r="F283" s="25"/>
      <c r="G283" s="81"/>
      <c r="H283" s="81"/>
      <c r="I283" s="25"/>
      <c r="J283" s="63"/>
    </row>
    <row r="284" spans="4:10" ht="12.75">
      <c r="D284" s="81"/>
      <c r="E284" s="81"/>
      <c r="F284" s="25"/>
      <c r="G284" s="81"/>
      <c r="H284" s="81"/>
      <c r="I284" s="25"/>
      <c r="J284" s="63"/>
    </row>
    <row r="285" spans="4:10" ht="12.75">
      <c r="D285" s="81"/>
      <c r="E285" s="81"/>
      <c r="F285" s="25"/>
      <c r="G285" s="81"/>
      <c r="H285" s="81"/>
      <c r="I285" s="25"/>
      <c r="J285" s="63"/>
    </row>
    <row r="286" spans="4:10" ht="12.75">
      <c r="D286" s="81"/>
      <c r="E286" s="81"/>
      <c r="F286" s="25"/>
      <c r="G286" s="81"/>
      <c r="H286" s="81"/>
      <c r="I286" s="25"/>
      <c r="J286" s="63"/>
    </row>
    <row r="287" spans="4:10" ht="12.75">
      <c r="D287" s="81"/>
      <c r="E287" s="81"/>
      <c r="F287" s="25"/>
      <c r="G287" s="81"/>
      <c r="H287" s="81"/>
      <c r="I287" s="25"/>
      <c r="J287" s="63"/>
    </row>
    <row r="288" spans="4:10" ht="12.75">
      <c r="D288" s="81"/>
      <c r="E288" s="81"/>
      <c r="F288" s="25"/>
      <c r="G288" s="81"/>
      <c r="H288" s="81"/>
      <c r="I288" s="25"/>
      <c r="J288" s="63"/>
    </row>
    <row r="289" spans="4:10" ht="12.75">
      <c r="D289" s="81"/>
      <c r="E289" s="81"/>
      <c r="F289" s="25"/>
      <c r="G289" s="81"/>
      <c r="H289" s="81"/>
      <c r="I289" s="25"/>
      <c r="J289" s="63"/>
    </row>
    <row r="290" spans="4:10" ht="12.75">
      <c r="D290" s="81"/>
      <c r="E290" s="81"/>
      <c r="F290" s="25"/>
      <c r="G290" s="81"/>
      <c r="H290" s="81"/>
      <c r="I290" s="25"/>
      <c r="J290" s="63"/>
    </row>
    <row r="291" spans="4:10" ht="12.75">
      <c r="D291" s="81"/>
      <c r="E291" s="81"/>
      <c r="F291" s="25"/>
      <c r="G291" s="81"/>
      <c r="H291" s="81"/>
      <c r="I291" s="25"/>
      <c r="J291" s="63"/>
    </row>
    <row r="292" spans="4:10" ht="12.75">
      <c r="D292" s="81"/>
      <c r="E292" s="81"/>
      <c r="F292" s="25"/>
      <c r="G292" s="81"/>
      <c r="H292" s="81"/>
      <c r="I292" s="25"/>
      <c r="J292" s="63"/>
    </row>
    <row r="293" spans="4:10" ht="12.75">
      <c r="D293" s="81"/>
      <c r="E293" s="81"/>
      <c r="F293" s="25"/>
      <c r="G293" s="81"/>
      <c r="H293" s="81"/>
      <c r="I293" s="25"/>
      <c r="J293" s="63"/>
    </row>
    <row r="294" spans="4:10" ht="12.75">
      <c r="D294" s="81"/>
      <c r="E294" s="81"/>
      <c r="F294" s="25"/>
      <c r="G294" s="81"/>
      <c r="H294" s="81"/>
      <c r="I294" s="25"/>
      <c r="J294" s="63"/>
    </row>
    <row r="295" spans="4:10" ht="12.75">
      <c r="D295" s="81"/>
      <c r="E295" s="81"/>
      <c r="F295" s="25"/>
      <c r="G295" s="81"/>
      <c r="H295" s="81"/>
      <c r="I295" s="25"/>
      <c r="J295" s="63"/>
    </row>
    <row r="296" spans="4:10" ht="12.75">
      <c r="D296" s="81"/>
      <c r="E296" s="81"/>
      <c r="F296" s="25"/>
      <c r="G296" s="81"/>
      <c r="H296" s="81"/>
      <c r="I296" s="25"/>
      <c r="J296" s="63"/>
    </row>
    <row r="297" spans="4:10" ht="12.75">
      <c r="D297" s="81"/>
      <c r="E297" s="81"/>
      <c r="F297" s="25"/>
      <c r="G297" s="81"/>
      <c r="H297" s="81"/>
      <c r="I297" s="25"/>
      <c r="J297" s="63"/>
    </row>
    <row r="298" spans="4:10" ht="12.75">
      <c r="D298" s="81"/>
      <c r="E298" s="81"/>
      <c r="F298" s="25"/>
      <c r="G298" s="81"/>
      <c r="H298" s="81"/>
      <c r="I298" s="25"/>
      <c r="J298" s="63"/>
    </row>
    <row r="299" spans="4:10" ht="12.75">
      <c r="D299" s="81"/>
      <c r="E299" s="81"/>
      <c r="F299" s="25"/>
      <c r="G299" s="81"/>
      <c r="H299" s="81"/>
      <c r="I299" s="25"/>
      <c r="J299" s="63"/>
    </row>
    <row r="300" spans="4:10" ht="12.75">
      <c r="D300" s="81"/>
      <c r="E300" s="81"/>
      <c r="F300" s="25"/>
      <c r="G300" s="81"/>
      <c r="H300" s="81"/>
      <c r="I300" s="25"/>
      <c r="J300" s="63"/>
    </row>
    <row r="301" spans="4:10" ht="12.75">
      <c r="D301" s="81"/>
      <c r="E301" s="81"/>
      <c r="F301" s="25"/>
      <c r="G301" s="81"/>
      <c r="H301" s="81"/>
      <c r="I301" s="25"/>
      <c r="J301" s="63"/>
    </row>
    <row r="302" spans="4:10" ht="12.75">
      <c r="D302" s="81"/>
      <c r="E302" s="81"/>
      <c r="F302" s="25"/>
      <c r="G302" s="81"/>
      <c r="H302" s="81"/>
      <c r="I302" s="25"/>
      <c r="J302" s="63"/>
    </row>
    <row r="303" spans="4:10" ht="12.75">
      <c r="D303" s="81"/>
      <c r="E303" s="81"/>
      <c r="F303" s="25"/>
      <c r="G303" s="81"/>
      <c r="H303" s="81"/>
      <c r="I303" s="25"/>
      <c r="J303" s="63"/>
    </row>
    <row r="304" spans="4:10" ht="12.75">
      <c r="D304" s="81"/>
      <c r="E304" s="81"/>
      <c r="F304" s="25"/>
      <c r="G304" s="81"/>
      <c r="H304" s="81"/>
      <c r="I304" s="25"/>
      <c r="J304" s="63"/>
    </row>
    <row r="305" spans="4:10" ht="12.75">
      <c r="D305" s="81"/>
      <c r="E305" s="81"/>
      <c r="F305" s="25"/>
      <c r="G305" s="81"/>
      <c r="H305" s="81"/>
      <c r="I305" s="25"/>
      <c r="J305" s="63"/>
    </row>
    <row r="306" spans="4:10" ht="12.75">
      <c r="D306" s="81"/>
      <c r="E306" s="81"/>
      <c r="F306" s="25"/>
      <c r="G306" s="81"/>
      <c r="H306" s="81"/>
      <c r="I306" s="25"/>
      <c r="J306" s="63"/>
    </row>
    <row r="307" spans="4:10" ht="12.75">
      <c r="D307" s="81"/>
      <c r="E307" s="81"/>
      <c r="F307" s="25"/>
      <c r="G307" s="81"/>
      <c r="H307" s="81"/>
      <c r="I307" s="25"/>
      <c r="J307" s="63"/>
    </row>
    <row r="308" spans="4:10" ht="12.75">
      <c r="D308" s="81"/>
      <c r="E308" s="81"/>
      <c r="F308" s="25"/>
      <c r="G308" s="81"/>
      <c r="H308" s="81"/>
      <c r="I308" s="25"/>
      <c r="J308" s="63"/>
    </row>
    <row r="309" spans="4:10" ht="12.75">
      <c r="D309" s="81"/>
      <c r="E309" s="81"/>
      <c r="F309" s="25"/>
      <c r="G309" s="81"/>
      <c r="H309" s="81"/>
      <c r="I309" s="25"/>
      <c r="J309" s="63"/>
    </row>
    <row r="310" spans="4:10" ht="12.75">
      <c r="D310" s="81"/>
      <c r="E310" s="81"/>
      <c r="F310" s="25"/>
      <c r="G310" s="81"/>
      <c r="H310" s="81"/>
      <c r="I310" s="25"/>
      <c r="J310" s="63"/>
    </row>
    <row r="311" spans="4:10" ht="12.75">
      <c r="D311" s="81"/>
      <c r="E311" s="81"/>
      <c r="F311" s="25"/>
      <c r="G311" s="81"/>
      <c r="H311" s="81"/>
      <c r="I311" s="25"/>
      <c r="J311" s="63"/>
    </row>
    <row r="312" spans="4:10" ht="12.75">
      <c r="D312" s="81"/>
      <c r="E312" s="81"/>
      <c r="F312" s="25"/>
      <c r="G312" s="81"/>
      <c r="H312" s="81"/>
      <c r="I312" s="25"/>
      <c r="J312" s="63"/>
    </row>
  </sheetData>
  <sheetProtection/>
  <mergeCells count="17">
    <mergeCell ref="G90:H90"/>
    <mergeCell ref="G6:J6"/>
    <mergeCell ref="G2:I2"/>
    <mergeCell ref="G3:J3"/>
    <mergeCell ref="G5:J5"/>
    <mergeCell ref="J14:J15"/>
    <mergeCell ref="A8:I8"/>
    <mergeCell ref="A9:I9"/>
    <mergeCell ref="F14:H14"/>
    <mergeCell ref="I14:I15"/>
    <mergeCell ref="A14:A15"/>
    <mergeCell ref="B93:C93"/>
    <mergeCell ref="C14:E14"/>
    <mergeCell ref="A10:E10"/>
    <mergeCell ref="B14:B15"/>
    <mergeCell ref="A11:E11"/>
    <mergeCell ref="B90:C90"/>
  </mergeCells>
  <printOptions horizontalCentered="1"/>
  <pageMargins left="0.3937007874015748" right="0.3937007874015748" top="1.3779527559055118" bottom="0.3937007874015748" header="0.35433070866141736" footer="0.3937007874015748"/>
  <pageSetup fitToHeight="6" fitToWidth="1" horizontalDpi="300" verticalDpi="300" orientation="landscape" paperSize="9" scale="51" r:id="rId1"/>
  <headerFooter alignWithMargins="0">
    <oddHeader>&amp;C&amp;"Times New Roman,обычный"&amp;22
</oddHeader>
    <oddFooter>&amp;R&amp;"Times New Roman,обычный"&amp;16Сторінка &amp;P</oddFooter>
  </headerFooter>
  <rowBreaks count="2" manualBreakCount="2">
    <brk id="65" max="8" man="1"/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Khizhnyak</dc:creator>
  <cp:keywords/>
  <dc:description/>
  <cp:lastModifiedBy>Alex Sun</cp:lastModifiedBy>
  <cp:lastPrinted>2016-01-14T13:33:41Z</cp:lastPrinted>
  <dcterms:created xsi:type="dcterms:W3CDTF">2013-12-19T13:33:56Z</dcterms:created>
  <dcterms:modified xsi:type="dcterms:W3CDTF">2016-01-15T08:50:33Z</dcterms:modified>
  <cp:category/>
  <cp:version/>
  <cp:contentType/>
  <cp:contentStatus/>
</cp:coreProperties>
</file>