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2" sheetId="1" r:id="rId1"/>
  </sheets>
  <definedNames>
    <definedName name="_xlfn.AGGREGATE" hidden="1">#NAME?</definedName>
    <definedName name="_xlnm.Print_Titles" localSheetId="0">'дод. 2'!$11:$11</definedName>
    <definedName name="_xlnm.Print_Area" localSheetId="0">'дод. 2'!$A$1:$F$37</definedName>
  </definedNames>
  <calcPr fullCalcOnLoad="1"/>
</workbook>
</file>

<file path=xl/sharedStrings.xml><?xml version="1.0" encoding="utf-8"?>
<sst xmlns="http://schemas.openxmlformats.org/spreadsheetml/2006/main" count="54" uniqueCount="51">
  <si>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</si>
  <si>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</si>
  <si>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</si>
  <si>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</si>
  <si>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</si>
  <si>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</si>
  <si>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</si>
  <si>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</si>
  <si>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</si>
  <si>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</si>
  <si>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</si>
  <si>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</si>
  <si>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</si>
  <si>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</si>
  <si>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</si>
  <si>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</si>
  <si>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</si>
  <si>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</si>
  <si>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</si>
  <si>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</si>
  <si>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</si>
  <si>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</si>
  <si>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</si>
  <si>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</si>
  <si>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</si>
  <si>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</si>
  <si>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</si>
  <si>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</si>
  <si>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</si>
  <si>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</si>
  <si>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</si>
  <si>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</si>
  <si>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до  рішення   Сумської  міської  ради</t>
  </si>
  <si>
    <t>Міський голова</t>
  </si>
  <si>
    <t>О.М. Лисенко</t>
  </si>
  <si>
    <t>Виконавець: Липова С.А.</t>
  </si>
  <si>
    <t>_________</t>
  </si>
  <si>
    <t xml:space="preserve">                   Додаток № 2</t>
  </si>
  <si>
    <t>Фінансування міського бюджету на 2016 рік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</si>
  <si>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</si>
  <si>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</si>
  <si>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</si>
  <si>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</si>
  <si>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</si>
  <si>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</si>
  <si>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</si>
  <si>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</si>
  <si>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</si>
  <si>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до  міського  бюджету  на  2016  рік »</t>
  </si>
  <si>
    <t xml:space="preserve">«Про   внесення   змін  та   доповнень </t>
  </si>
  <si>
    <t>від 13  січня  2016  року № 221 - МР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</si>
</sst>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0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sz val="15"/>
      <name val="Times New Roman"/>
      <family val="1"/>
    </font>
    <font>
      <sz val="14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3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2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7" fillId="26" borderId="1" applyNumberFormat="0" applyAlignment="0" applyProtection="0"/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8" fillId="13" borderId="0" applyNumberFormat="0" applyBorder="0" applyAlignment="0" applyProtection="0"/>
    <xf numFmtId="0" fontId="22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20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vertical="center"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 vertical="center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4" fontId="30" fillId="0" borderId="12" xfId="0" applyNumberFormat="1" applyFont="1" applyFill="1" applyBorder="1" applyAlignment="1" applyProtection="1">
      <alignment horizontal="center" vertical="center" wrapText="1"/>
      <protection/>
    </xf>
    <xf numFmtId="4" fontId="31" fillId="0" borderId="12" xfId="0" applyNumberFormat="1" applyFont="1" applyBorder="1" applyAlignment="1">
      <alignment horizontal="center" vertical="center" wrapText="1"/>
    </xf>
    <xf numFmtId="4" fontId="28" fillId="0" borderId="12" xfId="0" applyNumberFormat="1" applyFont="1" applyFill="1" applyBorder="1" applyAlignment="1" applyProtection="1">
      <alignment horizontal="center" vertical="center" wrapText="1"/>
      <protection/>
    </xf>
    <xf numFmtId="4" fontId="29" fillId="0" borderId="12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1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/>
      <protection/>
    </xf>
    <xf numFmtId="0" fontId="39" fillId="0" borderId="13" xfId="0" applyNumberFormat="1" applyFont="1" applyFill="1" applyBorder="1" applyAlignment="1" applyProtection="1">
      <alignment horizontal="right" vertical="center"/>
      <protection/>
    </xf>
    <xf numFmtId="4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Alignment="1" applyProtection="1">
      <alignment horizontal="center"/>
      <protection/>
    </xf>
    <xf numFmtId="0" fontId="44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4" fontId="45" fillId="0" borderId="0" xfId="0" applyNumberFormat="1" applyFont="1" applyAlignment="1">
      <alignment horizontal="left" vertical="center"/>
    </xf>
    <xf numFmtId="14" fontId="46" fillId="0" borderId="0" xfId="0" applyNumberFormat="1" applyFont="1" applyAlignment="1">
      <alignment vertical="center"/>
    </xf>
    <xf numFmtId="0" fontId="45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0" fillId="0" borderId="0" xfId="0" applyNumberFormat="1" applyFont="1" applyFill="1" applyAlignment="1" applyProtection="1">
      <alignment horizontal="center"/>
      <protection/>
    </xf>
    <xf numFmtId="0" fontId="4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4" fontId="3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Alignment="1" applyProtection="1">
      <alignment vertical="top"/>
      <protection/>
    </xf>
    <xf numFmtId="0" fontId="19" fillId="0" borderId="0" xfId="0" applyFont="1" applyFill="1" applyAlignment="1">
      <alignment vertical="top"/>
    </xf>
    <xf numFmtId="4" fontId="0" fillId="0" borderId="0" xfId="0" applyNumberFormat="1" applyFill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Fill="1" applyAlignment="1">
      <alignment horizontal="left" vertical="center" wrapText="1"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8"/>
  <sheetViews>
    <sheetView showGridLines="0" tabSelected="1" view="pageBreakPreview" zoomScale="85" zoomScaleSheetLayoutView="85" zoomScalePageLayoutView="0" workbookViewId="0" topLeftCell="A10">
      <selection activeCell="H30" sqref="H30"/>
    </sheetView>
  </sheetViews>
  <sheetFormatPr defaultColWidth="9.16015625" defaultRowHeight="12.75" customHeight="1"/>
  <cols>
    <col min="1" max="1" width="9.5" style="1" customWidth="1"/>
    <col min="2" max="2" width="36" style="1" customWidth="1"/>
    <col min="3" max="3" width="18.16015625" style="1" bestFit="1" customWidth="1"/>
    <col min="4" max="4" width="18.66015625" style="1" customWidth="1"/>
    <col min="5" max="5" width="18.5" style="1" customWidth="1"/>
    <col min="6" max="6" width="20.5" style="1" customWidth="1"/>
    <col min="7" max="12" width="9.16015625" style="1" customWidth="1"/>
    <col min="13" max="16384" width="9.16015625" style="2" customWidth="1"/>
  </cols>
  <sheetData>
    <row r="2" spans="3:6" ht="19.5">
      <c r="C2" s="38"/>
      <c r="D2" s="47" t="s">
        <v>37</v>
      </c>
      <c r="E2" s="47"/>
      <c r="F2" s="47"/>
    </row>
    <row r="3" spans="4:6" ht="19.5" customHeight="1">
      <c r="D3" s="48" t="s">
        <v>32</v>
      </c>
      <c r="E3" s="48"/>
      <c r="F3" s="48"/>
    </row>
    <row r="4" spans="3:6" ht="20.25" customHeight="1">
      <c r="C4" s="31"/>
      <c r="D4" s="50" t="s">
        <v>49</v>
      </c>
      <c r="E4" s="50"/>
      <c r="F4" s="50"/>
    </row>
    <row r="5" spans="3:6" ht="20.25" customHeight="1">
      <c r="C5" s="31"/>
      <c r="D5" s="50" t="s">
        <v>48</v>
      </c>
      <c r="E5" s="50"/>
      <c r="F5" s="50"/>
    </row>
    <row r="6" spans="4:6" ht="17.25" customHeight="1">
      <c r="D6" s="50" t="s">
        <v>50</v>
      </c>
      <c r="E6" s="50"/>
      <c r="F6" s="50"/>
    </row>
    <row r="7" spans="4:6" ht="19.5" customHeight="1">
      <c r="D7" s="50"/>
      <c r="E7" s="50"/>
      <c r="F7" s="50"/>
    </row>
    <row r="8" spans="3:13" ht="15" customHeight="1">
      <c r="C8" s="52"/>
      <c r="D8" s="52"/>
      <c r="E8" s="52"/>
      <c r="F8" s="52"/>
      <c r="M8" s="1"/>
    </row>
    <row r="9" spans="1:6" ht="20.25">
      <c r="A9" s="51" t="s">
        <v>38</v>
      </c>
      <c r="B9" s="51"/>
      <c r="C9" s="51"/>
      <c r="D9" s="51"/>
      <c r="E9" s="51"/>
      <c r="F9" s="51"/>
    </row>
    <row r="10" spans="1:6" ht="12.75" customHeight="1">
      <c r="A10" s="54"/>
      <c r="B10" s="54"/>
      <c r="C10" s="54"/>
      <c r="D10" s="54"/>
      <c r="E10" s="54"/>
      <c r="F10" s="29" t="s">
        <v>16</v>
      </c>
    </row>
    <row r="11" spans="1:12" s="4" customFormat="1" ht="24.75" customHeight="1">
      <c r="A11" s="53" t="s">
        <v>0</v>
      </c>
      <c r="B11" s="53" t="s">
        <v>1</v>
      </c>
      <c r="C11" s="53" t="s">
        <v>5</v>
      </c>
      <c r="D11" s="53" t="s">
        <v>3</v>
      </c>
      <c r="E11" s="53" t="s">
        <v>4</v>
      </c>
      <c r="F11" s="53"/>
      <c r="G11" s="3"/>
      <c r="H11" s="3"/>
      <c r="I11" s="3"/>
      <c r="J11" s="3"/>
      <c r="K11" s="3"/>
      <c r="L11" s="3"/>
    </row>
    <row r="12" spans="1:12" s="4" customFormat="1" ht="38.25" customHeight="1">
      <c r="A12" s="53"/>
      <c r="B12" s="53"/>
      <c r="C12" s="53"/>
      <c r="D12" s="53"/>
      <c r="E12" s="11" t="s">
        <v>5</v>
      </c>
      <c r="F12" s="10" t="s">
        <v>6</v>
      </c>
      <c r="G12" s="3"/>
      <c r="H12" s="3"/>
      <c r="I12" s="3"/>
      <c r="J12" s="3"/>
      <c r="K12" s="3"/>
      <c r="L12" s="3"/>
    </row>
    <row r="13" spans="1:12" s="5" customFormat="1" ht="15.75">
      <c r="A13" s="15" t="s">
        <v>7</v>
      </c>
      <c r="B13" s="16" t="s">
        <v>8</v>
      </c>
      <c r="C13" s="21">
        <f>D13+E13</f>
        <v>0</v>
      </c>
      <c r="D13" s="21">
        <f aca="true" t="shared" si="0" ref="D13:F14">D14</f>
        <v>-295997423</v>
      </c>
      <c r="E13" s="21">
        <f t="shared" si="0"/>
        <v>295997423</v>
      </c>
      <c r="F13" s="21">
        <f t="shared" si="0"/>
        <v>295997423</v>
      </c>
      <c r="G13" s="1"/>
      <c r="H13" s="1"/>
      <c r="I13" s="1"/>
      <c r="J13" s="1"/>
      <c r="K13" s="1"/>
      <c r="L13" s="1"/>
    </row>
    <row r="14" spans="1:12" s="5" customFormat="1" ht="44.25" customHeight="1">
      <c r="A14" s="17" t="s">
        <v>9</v>
      </c>
      <c r="B14" s="18" t="s">
        <v>10</v>
      </c>
      <c r="C14" s="23">
        <f aca="true" t="shared" si="1" ref="C14:C26">D14+E14</f>
        <v>0</v>
      </c>
      <c r="D14" s="23">
        <f t="shared" si="0"/>
        <v>-295997423</v>
      </c>
      <c r="E14" s="23">
        <f t="shared" si="0"/>
        <v>295997423</v>
      </c>
      <c r="F14" s="23">
        <f t="shared" si="0"/>
        <v>295997423</v>
      </c>
      <c r="G14" s="1"/>
      <c r="H14" s="1"/>
      <c r="I14" s="1"/>
      <c r="J14" s="1"/>
      <c r="K14" s="1"/>
      <c r="L14" s="1"/>
    </row>
    <row r="15" spans="1:12" s="5" customFormat="1" ht="58.5" customHeight="1">
      <c r="A15" s="19" t="s">
        <v>11</v>
      </c>
      <c r="B15" s="20" t="s">
        <v>12</v>
      </c>
      <c r="C15" s="23">
        <f t="shared" si="1"/>
        <v>0</v>
      </c>
      <c r="D15" s="23">
        <f>-237045885-3297000-55464538-190000</f>
        <v>-295997423</v>
      </c>
      <c r="E15" s="23">
        <f>237045885+3297000+55464538+190000</f>
        <v>295997423</v>
      </c>
      <c r="F15" s="23">
        <f>237045885+3297000+55464538+190000</f>
        <v>295997423</v>
      </c>
      <c r="G15" s="1"/>
      <c r="H15" s="1"/>
      <c r="I15" s="1"/>
      <c r="J15" s="1"/>
      <c r="K15" s="1"/>
      <c r="L15" s="1"/>
    </row>
    <row r="16" spans="1:12" s="7" customFormat="1" ht="30.75" customHeight="1">
      <c r="A16" s="15" t="s">
        <v>17</v>
      </c>
      <c r="B16" s="16" t="s">
        <v>18</v>
      </c>
      <c r="C16" s="21">
        <f t="shared" si="1"/>
        <v>8828475.94</v>
      </c>
      <c r="D16" s="21">
        <f>D17</f>
        <v>0</v>
      </c>
      <c r="E16" s="21">
        <f>E17</f>
        <v>8828475.94</v>
      </c>
      <c r="F16" s="21">
        <f>F17</f>
        <v>8828475.94</v>
      </c>
      <c r="G16" s="6"/>
      <c r="H16" s="6"/>
      <c r="I16" s="6"/>
      <c r="J16" s="6"/>
      <c r="K16" s="6"/>
      <c r="L16" s="6"/>
    </row>
    <row r="17" spans="1:12" s="9" customFormat="1" ht="38.25" customHeight="1">
      <c r="A17" s="19" t="s">
        <v>19</v>
      </c>
      <c r="B17" s="20" t="s">
        <v>28</v>
      </c>
      <c r="C17" s="23">
        <f t="shared" si="1"/>
        <v>8828475.94</v>
      </c>
      <c r="D17" s="23">
        <f>D18+D19</f>
        <v>0</v>
      </c>
      <c r="E17" s="23">
        <f>E18+E19</f>
        <v>8828475.94</v>
      </c>
      <c r="F17" s="23">
        <f>F18+F19</f>
        <v>8828475.94</v>
      </c>
      <c r="G17" s="8"/>
      <c r="H17" s="8"/>
      <c r="I17" s="8"/>
      <c r="J17" s="8"/>
      <c r="K17" s="8"/>
      <c r="L17" s="8"/>
    </row>
    <row r="18" spans="1:12" s="9" customFormat="1" ht="18.75" customHeight="1">
      <c r="A18" s="17" t="s">
        <v>20</v>
      </c>
      <c r="B18" s="18" t="s">
        <v>21</v>
      </c>
      <c r="C18" s="23">
        <f t="shared" si="1"/>
        <v>9417041</v>
      </c>
      <c r="D18" s="24">
        <v>0</v>
      </c>
      <c r="E18" s="24">
        <v>9417041</v>
      </c>
      <c r="F18" s="24">
        <v>9417041</v>
      </c>
      <c r="G18" s="8"/>
      <c r="H18" s="8"/>
      <c r="I18" s="8"/>
      <c r="J18" s="8"/>
      <c r="K18" s="8"/>
      <c r="L18" s="8"/>
    </row>
    <row r="19" spans="1:12" s="9" customFormat="1" ht="18.75" customHeight="1">
      <c r="A19" s="17" t="s">
        <v>39</v>
      </c>
      <c r="B19" s="18" t="s">
        <v>40</v>
      </c>
      <c r="C19" s="23">
        <f t="shared" si="1"/>
        <v>-588565.06</v>
      </c>
      <c r="D19" s="24">
        <v>0</v>
      </c>
      <c r="E19" s="24">
        <v>-588565.06</v>
      </c>
      <c r="F19" s="24">
        <v>-588565.06</v>
      </c>
      <c r="G19" s="8"/>
      <c r="H19" s="8"/>
      <c r="I19" s="8"/>
      <c r="J19" s="8"/>
      <c r="K19" s="8"/>
      <c r="L19" s="8"/>
    </row>
    <row r="20" spans="1:12" s="45" customFormat="1" ht="18.75" customHeight="1">
      <c r="A20" s="41"/>
      <c r="B20" s="42" t="s">
        <v>41</v>
      </c>
      <c r="C20" s="21">
        <f t="shared" si="1"/>
        <v>8828475.939999998</v>
      </c>
      <c r="D20" s="22">
        <f>D13+D16</f>
        <v>-295997423</v>
      </c>
      <c r="E20" s="22">
        <f>E13+E16</f>
        <v>304825898.94</v>
      </c>
      <c r="F20" s="22">
        <f>F13+F16</f>
        <v>304825898.94</v>
      </c>
      <c r="G20" s="44"/>
      <c r="H20" s="44"/>
      <c r="I20" s="44"/>
      <c r="J20" s="44"/>
      <c r="K20" s="44"/>
      <c r="L20" s="44"/>
    </row>
    <row r="21" spans="1:12" s="7" customFormat="1" ht="36.75" customHeight="1">
      <c r="A21" s="15" t="s">
        <v>22</v>
      </c>
      <c r="B21" s="16" t="s">
        <v>25</v>
      </c>
      <c r="C21" s="21">
        <f>D21+E21</f>
        <v>8828475.94</v>
      </c>
      <c r="D21" s="21">
        <f>D22+D25</f>
        <v>0</v>
      </c>
      <c r="E21" s="21">
        <f>E22+E25</f>
        <v>8828475.94</v>
      </c>
      <c r="F21" s="21">
        <f>F22+F25</f>
        <v>8828475.94</v>
      </c>
      <c r="G21" s="6"/>
      <c r="H21" s="6"/>
      <c r="I21" s="6"/>
      <c r="J21" s="6"/>
      <c r="K21" s="6"/>
      <c r="L21" s="6"/>
    </row>
    <row r="22" spans="1:12" s="9" customFormat="1" ht="15.75">
      <c r="A22" s="19" t="s">
        <v>24</v>
      </c>
      <c r="B22" s="20" t="s">
        <v>23</v>
      </c>
      <c r="C22" s="23">
        <f t="shared" si="1"/>
        <v>9417041</v>
      </c>
      <c r="D22" s="23">
        <f aca="true" t="shared" si="2" ref="D22:F23">D23</f>
        <v>0</v>
      </c>
      <c r="E22" s="23">
        <f t="shared" si="2"/>
        <v>9417041</v>
      </c>
      <c r="F22" s="23">
        <f t="shared" si="2"/>
        <v>9417041</v>
      </c>
      <c r="G22" s="8"/>
      <c r="H22" s="8"/>
      <c r="I22" s="8"/>
      <c r="J22" s="8"/>
      <c r="K22" s="8"/>
      <c r="L22" s="8"/>
    </row>
    <row r="23" spans="1:12" s="9" customFormat="1" ht="15.75">
      <c r="A23" s="19" t="s">
        <v>26</v>
      </c>
      <c r="B23" s="20" t="s">
        <v>27</v>
      </c>
      <c r="C23" s="23">
        <f t="shared" si="1"/>
        <v>9417041</v>
      </c>
      <c r="D23" s="23">
        <f t="shared" si="2"/>
        <v>0</v>
      </c>
      <c r="E23" s="23">
        <f t="shared" si="2"/>
        <v>9417041</v>
      </c>
      <c r="F23" s="23">
        <f t="shared" si="2"/>
        <v>9417041</v>
      </c>
      <c r="G23" s="8"/>
      <c r="H23" s="8"/>
      <c r="I23" s="8"/>
      <c r="J23" s="8"/>
      <c r="K23" s="8"/>
      <c r="L23" s="8"/>
    </row>
    <row r="24" spans="1:12" s="9" customFormat="1" ht="31.5">
      <c r="A24" s="17" t="s">
        <v>30</v>
      </c>
      <c r="B24" s="18" t="s">
        <v>31</v>
      </c>
      <c r="C24" s="23">
        <f t="shared" si="1"/>
        <v>9417041</v>
      </c>
      <c r="D24" s="24">
        <v>0</v>
      </c>
      <c r="E24" s="24">
        <v>9417041</v>
      </c>
      <c r="F24" s="24">
        <v>9417041</v>
      </c>
      <c r="G24" s="8"/>
      <c r="H24" s="8"/>
      <c r="I24" s="8"/>
      <c r="J24" s="8"/>
      <c r="K24" s="8"/>
      <c r="L24" s="8"/>
    </row>
    <row r="25" spans="1:12" s="9" customFormat="1" ht="18.75" customHeight="1">
      <c r="A25" s="17" t="s">
        <v>42</v>
      </c>
      <c r="B25" s="18" t="s">
        <v>43</v>
      </c>
      <c r="C25" s="23">
        <f t="shared" si="1"/>
        <v>-588565.06</v>
      </c>
      <c r="D25" s="24">
        <f aca="true" t="shared" si="3" ref="D25:F26">D26</f>
        <v>0</v>
      </c>
      <c r="E25" s="24">
        <f t="shared" si="3"/>
        <v>-588565.06</v>
      </c>
      <c r="F25" s="24">
        <f t="shared" si="3"/>
        <v>-588565.06</v>
      </c>
      <c r="G25" s="8"/>
      <c r="H25" s="8"/>
      <c r="I25" s="8"/>
      <c r="J25" s="8"/>
      <c r="K25" s="8"/>
      <c r="L25" s="8"/>
    </row>
    <row r="26" spans="1:12" s="9" customFormat="1" ht="18.75" customHeight="1">
      <c r="A26" s="17" t="s">
        <v>44</v>
      </c>
      <c r="B26" s="18" t="s">
        <v>45</v>
      </c>
      <c r="C26" s="23">
        <f t="shared" si="1"/>
        <v>-588565.06</v>
      </c>
      <c r="D26" s="24">
        <f t="shared" si="3"/>
        <v>0</v>
      </c>
      <c r="E26" s="24">
        <f>E27</f>
        <v>-588565.06</v>
      </c>
      <c r="F26" s="24">
        <f t="shared" si="3"/>
        <v>-588565.06</v>
      </c>
      <c r="G26" s="8"/>
      <c r="H26" s="8"/>
      <c r="I26" s="8"/>
      <c r="J26" s="8"/>
      <c r="K26" s="8"/>
      <c r="L26" s="8"/>
    </row>
    <row r="27" spans="1:12" s="9" customFormat="1" ht="31.5">
      <c r="A27" s="17" t="s">
        <v>46</v>
      </c>
      <c r="B27" s="18" t="s">
        <v>31</v>
      </c>
      <c r="C27" s="23">
        <f>D27+E27</f>
        <v>-588565.06</v>
      </c>
      <c r="D27" s="24">
        <v>0</v>
      </c>
      <c r="E27" s="24">
        <v>-588565.06</v>
      </c>
      <c r="F27" s="24">
        <v>-588565.06</v>
      </c>
      <c r="G27" s="8"/>
      <c r="H27" s="8"/>
      <c r="I27" s="8"/>
      <c r="J27" s="8"/>
      <c r="K27" s="8"/>
      <c r="L27" s="8"/>
    </row>
    <row r="28" spans="1:12" s="7" customFormat="1" ht="36.75" customHeight="1">
      <c r="A28" s="15" t="s">
        <v>13</v>
      </c>
      <c r="B28" s="16" t="s">
        <v>2</v>
      </c>
      <c r="C28" s="43">
        <f>D28+E28</f>
        <v>0</v>
      </c>
      <c r="D28" s="21">
        <f aca="true" t="shared" si="4" ref="D28:F29">D29</f>
        <v>-295997423</v>
      </c>
      <c r="E28" s="21">
        <f t="shared" si="4"/>
        <v>295997423</v>
      </c>
      <c r="F28" s="21">
        <f t="shared" si="4"/>
        <v>295997423</v>
      </c>
      <c r="G28" s="6"/>
      <c r="H28" s="6"/>
      <c r="I28" s="6"/>
      <c r="J28" s="6"/>
      <c r="K28" s="6"/>
      <c r="L28" s="6"/>
    </row>
    <row r="29" spans="1:12" s="9" customFormat="1" ht="31.5">
      <c r="A29" s="19" t="s">
        <v>14</v>
      </c>
      <c r="B29" s="20" t="s">
        <v>29</v>
      </c>
      <c r="C29" s="23">
        <f>D29+E29</f>
        <v>0</v>
      </c>
      <c r="D29" s="30">
        <f t="shared" si="4"/>
        <v>-295997423</v>
      </c>
      <c r="E29" s="30">
        <f t="shared" si="4"/>
        <v>295997423</v>
      </c>
      <c r="F29" s="30">
        <f t="shared" si="4"/>
        <v>295997423</v>
      </c>
      <c r="G29" s="8"/>
      <c r="H29" s="8"/>
      <c r="I29" s="8"/>
      <c r="J29" s="8"/>
      <c r="K29" s="8"/>
      <c r="L29" s="8"/>
    </row>
    <row r="30" spans="1:12" s="9" customFormat="1" ht="63">
      <c r="A30" s="19" t="s">
        <v>15</v>
      </c>
      <c r="B30" s="20" t="s">
        <v>12</v>
      </c>
      <c r="C30" s="23">
        <f>D30+E30</f>
        <v>0</v>
      </c>
      <c r="D30" s="23">
        <f>-237045885-3297000-55464538-190000</f>
        <v>-295997423</v>
      </c>
      <c r="E30" s="23">
        <f>237045885+3297000+55464538+190000</f>
        <v>295997423</v>
      </c>
      <c r="F30" s="23">
        <f>237045885+3297000+55464538+190000</f>
        <v>295997423</v>
      </c>
      <c r="G30" s="8"/>
      <c r="H30" s="8"/>
      <c r="I30" s="8"/>
      <c r="J30" s="8"/>
      <c r="K30" s="8"/>
      <c r="L30" s="8"/>
    </row>
    <row r="31" spans="1:12" s="45" customFormat="1" ht="31.5">
      <c r="A31" s="41"/>
      <c r="B31" s="42" t="s">
        <v>47</v>
      </c>
      <c r="C31" s="21">
        <f>D31+E31</f>
        <v>8828475.939999998</v>
      </c>
      <c r="D31" s="22">
        <f>D21+D28</f>
        <v>-295997423</v>
      </c>
      <c r="E31" s="22">
        <f>E21+E28</f>
        <v>304825898.94</v>
      </c>
      <c r="F31" s="22">
        <f>F21+F28</f>
        <v>304825898.94</v>
      </c>
      <c r="G31" s="44"/>
      <c r="H31" s="44"/>
      <c r="I31" s="44"/>
      <c r="J31" s="44"/>
      <c r="K31" s="44"/>
      <c r="L31" s="44"/>
    </row>
    <row r="32" spans="1:12" ht="20.25" customHeight="1">
      <c r="A32" s="2"/>
      <c r="B32" s="2"/>
      <c r="C32" s="46"/>
      <c r="D32" s="46"/>
      <c r="E32" s="46"/>
      <c r="F32" s="46"/>
      <c r="G32" s="2"/>
      <c r="H32" s="2"/>
      <c r="I32" s="2"/>
      <c r="J32" s="2"/>
      <c r="K32" s="2"/>
      <c r="L32" s="2"/>
    </row>
    <row r="33" ht="7.5" customHeight="1"/>
    <row r="34" spans="1:7" s="25" customFormat="1" ht="20.25" customHeight="1">
      <c r="A34" s="25" t="s">
        <v>33</v>
      </c>
      <c r="B34" s="39"/>
      <c r="C34" s="26"/>
      <c r="D34" s="26"/>
      <c r="E34" s="49" t="s">
        <v>34</v>
      </c>
      <c r="F34" s="49"/>
      <c r="G34" s="27"/>
    </row>
    <row r="35" spans="2:7" s="12" customFormat="1" ht="18.75">
      <c r="B35" s="40"/>
      <c r="C35" s="32"/>
      <c r="D35" s="32"/>
      <c r="E35" s="32"/>
      <c r="F35" s="33"/>
      <c r="G35" s="13"/>
    </row>
    <row r="36" spans="1:7" s="12" customFormat="1" ht="18.75">
      <c r="A36" s="34" t="s">
        <v>35</v>
      </c>
      <c r="B36" s="35"/>
      <c r="C36" s="32"/>
      <c r="D36" s="32"/>
      <c r="E36" s="32"/>
      <c r="F36" s="33"/>
      <c r="G36" s="13"/>
    </row>
    <row r="37" spans="1:7" s="14" customFormat="1" ht="18.75">
      <c r="A37" s="36" t="s">
        <v>36</v>
      </c>
      <c r="B37" s="36"/>
      <c r="C37" s="37"/>
      <c r="D37" s="37"/>
      <c r="E37" s="37"/>
      <c r="F37" s="37"/>
      <c r="G37" s="13"/>
    </row>
    <row r="38" spans="1:2" ht="12.75" customHeight="1">
      <c r="A38" s="28"/>
      <c r="B38" s="28"/>
    </row>
  </sheetData>
  <sheetProtection/>
  <mergeCells count="13">
    <mergeCell ref="D5:F5"/>
    <mergeCell ref="D4:F4"/>
    <mergeCell ref="D6:F6"/>
    <mergeCell ref="A11:A12"/>
    <mergeCell ref="E34:F34"/>
    <mergeCell ref="D7:F7"/>
    <mergeCell ref="A9:F9"/>
    <mergeCell ref="C8:F8"/>
    <mergeCell ref="C11:C12"/>
    <mergeCell ref="D11:D12"/>
    <mergeCell ref="E11:F11"/>
    <mergeCell ref="A10:E10"/>
    <mergeCell ref="B11:B12"/>
  </mergeCells>
  <printOptions horizontalCentered="1"/>
  <pageMargins left="0.7480314960629921" right="0.38" top="0.5905511811023623" bottom="0.51" header="0.5118110236220472" footer="0.5118110236220472"/>
  <pageSetup fitToHeight="0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2016-01-14T12:50:01Z</cp:lastPrinted>
  <dcterms:created xsi:type="dcterms:W3CDTF">2014-01-17T10:52:16Z</dcterms:created>
  <dcterms:modified xsi:type="dcterms:W3CDTF">2016-01-14T12:50:08Z</dcterms:modified>
  <cp:category/>
  <cp:version/>
  <cp:contentType/>
  <cp:contentStatus/>
</cp:coreProperties>
</file>