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02" activeTab="2"/>
  </bookViews>
  <sheets>
    <sheet name="2271_0210160" sheetId="1" r:id="rId1"/>
    <sheet name="2272_0210160" sheetId="2" r:id="rId2"/>
    <sheet name="2273    0210160" sheetId="3" r:id="rId3"/>
  </sheets>
  <definedNames>
    <definedName name="_xlnm.Print_Area" localSheetId="0">'2271_0210160'!$A$1:$O$55</definedName>
    <definedName name="_xlnm.Print_Area" localSheetId="1">'2272_0210160'!$A$1:$O$55</definedName>
    <definedName name="_xlnm.Print_Area" localSheetId="2">'2273    0210160'!$A$1:$O$19</definedName>
  </definedNames>
  <calcPr fullCalcOnLoad="1" fullPrecision="0" refMode="R1C1"/>
</workbook>
</file>

<file path=xl/sharedStrings.xml><?xml version="1.0" encoding="utf-8"?>
<sst xmlns="http://schemas.openxmlformats.org/spreadsheetml/2006/main" count="162" uniqueCount="58">
  <si>
    <t>Додаток 1</t>
  </si>
  <si>
    <t>до розпорядження</t>
  </si>
  <si>
    <t>від  25.01.2024  № 21-Р</t>
  </si>
  <si>
    <t>Ліміти споживання теплової енергії на 2024 рік по головному розпоряднику коштів "Виконавчий комітет Сумської міської ради"</t>
  </si>
  <si>
    <t>Ггкал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</si>
  <si>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</si>
  <si>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</si>
  <si>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</si>
  <si>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</si>
  <si>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</si>
  <si>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</si>
  <si>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</si>
  <si>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</si>
  <si>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</si>
  <si>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</si>
  <si>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</si>
  <si>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</si>
  <si>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</si>
  <si>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</si>
  <si>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</si>
  <si>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Виконавчий комітет  (КПКВК 0210160 ТОВ СТЕ), затверджено:</t>
  </si>
  <si>
    <t>Внесено зміни:</t>
  </si>
  <si>
    <t>Затверджено з урахуванням змін:</t>
  </si>
  <si>
    <t>Міський комунальний заклад "Дитячо-юнацька спортивна школа з вільної боротьби" (КПКВК 0215031, Дирекція КППВ), затверджено:</t>
  </si>
  <si>
    <t>Комунальний заклад "Комплексна дитячо-юнацька школа єдиноборств" (КПКВК 0215031, Дирекція КППВ), затверджено:</t>
  </si>
  <si>
    <t>Міський комунальний заклад "Комплексна дитячо-юнацька школа "Суми" (КПКВК 0215031, Дирекція КППВ), затверджено:</t>
  </si>
  <si>
    <t>Разом по пунктах охорони громадського порядку (поліцейських станціях) (КПКВК 0218230, ТОВ "Сумитеплоенерго"), затверджено:</t>
  </si>
  <si>
    <t xml:space="preserve">Пункт охорони громадського порядку (поліцейська станція) по вул.Заливна, 15
(КПКВК 0218230, ТОВ "Сумитеплоенерго" )  </t>
  </si>
  <si>
    <t xml:space="preserve">Пункт охорони громадського порядку (поліцейська станція) по пр.Лушпи, 36
(КПКВК 0218230, ТОВ "Сумитеплоенерго")  </t>
  </si>
  <si>
    <t xml:space="preserve">Пункт охорони громадського порядку (поліцейська станція) по вул.Інтернаціоналістів, 63А
(КПКВК 0218230, ТОВ "Сумитеплоенерго")  </t>
  </si>
  <si>
    <t xml:space="preserve">Пункт охорони громадського порядку (поліцейська станція) по вул.І.Сірка, 19/1
(КПКВК 0218230, ТОВ "Сумитеплоенерго" )  </t>
  </si>
  <si>
    <t xml:space="preserve">Опорний пункт по вул.Харківська, 30/2
(КПКВК 0218230, ТОВ "Сумитеплоенерго" )  </t>
  </si>
  <si>
    <t xml:space="preserve">Пункт охорони громадського порядку (поліцейська станція) по вул.Соборна, 32
(КПКВК 0218230, ТОВ "Сумитеплоенерго" )  </t>
  </si>
  <si>
    <t xml:space="preserve">Пункт охорони громадського порядку (поліцейська станція) по вул.Красовицького, 7
(КПКВК 0218230, ТОВ "Сумитеплоенерго" )  </t>
  </si>
  <si>
    <t xml:space="preserve">Пункт охорони громадського порядку (поліцейська станція) по вул.Глінки, 1
(КПКВК 0218230, ТОВ "Сумитеплоенерго" )  </t>
  </si>
  <si>
    <t xml:space="preserve">Пункт охорони громадського порядку (поліцейська станція) по вул.Привокзальна,6
(КПКВК 0218230, ТОВ "Сумитеплоенерго" )  </t>
  </si>
  <si>
    <t xml:space="preserve">Пункт охорони громадського порядку (поліцейська станція) по вул.Г.Кондратьева,157
(КПКВК 0218230, ТОВ "Сумитеплоенерго" )  </t>
  </si>
  <si>
    <t>Разом по пунктах охорони громадського порядку (поліцейських станціях)
(КПКВК 0218230, Дирекція КППВ), затверджено:</t>
  </si>
  <si>
    <t xml:space="preserve">Пункт охорони громадського порядку (поліцейська станція) по вул.Металургів,17
(КПКВК 0218230, Дирекція КППВ )  </t>
  </si>
  <si>
    <t xml:space="preserve">Пункт охорони громадського порядку (поліцейська станція) по вул. Курська,119
(КПКВК 0218230, Дирекція КППВ ) </t>
  </si>
  <si>
    <t xml:space="preserve">Пункт охорони громадського порядку (поліцейська станція) по вул. Чорновола, 55
(КПКВК 0218230, Дирекція КППВ )  </t>
  </si>
  <si>
    <t>Затверджено, разом:</t>
  </si>
  <si>
    <t>Внесено зміни, разом:</t>
  </si>
  <si>
    <t>Разом:</t>
  </si>
  <si>
    <t>Начальник відділу бухгалтерського обліку та звітності, головний бухгалтер</t>
  </si>
  <si>
    <t>О.А. Костенко</t>
  </si>
  <si>
    <t>Додаток 2</t>
  </si>
  <si>
    <t>Ліміти споживання водопостачання та водовідведення на 2024 рік по головному розпоряднику коштів "Виконавчий комітет Сумської міської ради"</t>
  </si>
  <si>
    <t>куб.м</t>
  </si>
  <si>
    <t>Виконавчий комітет  (КПКВК 0210160), затверджено:</t>
  </si>
  <si>
    <t>Захисний пункт управління (КПКВК 0218110), затверджено:</t>
  </si>
  <si>
    <t>Додаток 3</t>
  </si>
  <si>
    <t xml:space="preserve">до рішення виконавчого комітету </t>
  </si>
  <si>
    <t>Ліміти споживання електричної енергії на 2024 рік по головному розпоряднику коштів "Виконавчий комітет Сумської міської ради"</t>
  </si>
  <si>
    <t>кВт год</t>
  </si>
  <si>
    <t xml:space="preserve">Виконавчий комітет  (КПКВК 0210160),  затверджено: </t>
  </si>
  <si>
    <t>Разом зі змінами:</t>
  </si>
  <si>
    <t>Начальник відділу бухгалтерського обліку та звітності, 
головний бухгалтер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</si>
</sst>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_г_р_н_._-;\-* #,##0\ _г_р_н_._-;_-* &quot;-&quot;\ _г_р_н_._-;_-@_-"/>
    <numFmt numFmtId="179" formatCode="_-* #,##0\ &quot;грн.&quot;_-;\-* #,##0\ &quot;грн.&quot;_-;_-* &quot;-&quot;\ &quot;грн.&quot;_-;_-@_-"/>
    <numFmt numFmtId="180" formatCode="#,##0.000"/>
    <numFmt numFmtId="181" formatCode="0.000"/>
  </numFmts>
  <fonts count="52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4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sz val="18"/>
      <color indexed="3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2"/>
      <color rgb="FF0070C0"/>
      <name val="Times New Roman"/>
      <family val="1"/>
    </font>
    <font>
      <sz val="12"/>
      <color theme="3" tint="0.39998000860214233"/>
      <name val="Times New Roman"/>
      <family val="1"/>
    </font>
    <font>
      <sz val="1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66" applyNumberFormat="1" applyFont="1" applyFill="1" applyBorder="1" applyAlignment="1">
      <alignment horizontal="center" vertical="center"/>
      <protection/>
    </xf>
    <xf numFmtId="4" fontId="2" fillId="0" borderId="16" xfId="66" applyNumberFormat="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4" fontId="2" fillId="0" borderId="15" xfId="65" applyNumberFormat="1" applyFont="1" applyFill="1" applyBorder="1" applyAlignment="1">
      <alignment horizontal="center" vertical="center"/>
      <protection/>
    </xf>
    <xf numFmtId="4" fontId="2" fillId="0" borderId="16" xfId="65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4" fontId="3" fillId="0" borderId="19" xfId="65" applyNumberFormat="1" applyFont="1" applyFill="1" applyBorder="1" applyAlignment="1">
      <alignment horizontal="center" vertical="center"/>
      <protection/>
    </xf>
    <xf numFmtId="4" fontId="3" fillId="0" borderId="16" xfId="65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20" xfId="65" applyNumberFormat="1" applyFont="1" applyFill="1" applyBorder="1" applyAlignment="1">
      <alignment horizontal="center" vertical="center"/>
      <protection/>
    </xf>
    <xf numFmtId="4" fontId="3" fillId="0" borderId="13" xfId="65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2" fontId="49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 shrinkToFit="1"/>
    </xf>
    <xf numFmtId="2" fontId="4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" fontId="2" fillId="0" borderId="23" xfId="66" applyNumberFormat="1" applyFont="1" applyFill="1" applyBorder="1" applyAlignment="1">
      <alignment horizontal="center" vertical="center"/>
      <protection/>
    </xf>
    <xf numFmtId="4" fontId="2" fillId="0" borderId="24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4" fontId="2" fillId="0" borderId="25" xfId="65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5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180" fontId="2" fillId="0" borderId="28" xfId="66" applyNumberFormat="1" applyFont="1" applyFill="1" applyBorder="1" applyAlignment="1">
      <alignment horizontal="center" vertical="center"/>
      <protection/>
    </xf>
    <xf numFmtId="180" fontId="2" fillId="0" borderId="29" xfId="66" applyNumberFormat="1" applyFont="1" applyFill="1" applyBorder="1" applyAlignment="1">
      <alignment horizontal="center" vertical="center"/>
      <protection/>
    </xf>
    <xf numFmtId="180" fontId="2" fillId="0" borderId="15" xfId="66" applyNumberFormat="1" applyFont="1" applyFill="1" applyBorder="1" applyAlignment="1">
      <alignment horizontal="center" vertical="center"/>
      <protection/>
    </xf>
    <xf numFmtId="180" fontId="2" fillId="0" borderId="23" xfId="66" applyNumberFormat="1" applyFont="1" applyFill="1" applyBorder="1" applyAlignment="1">
      <alignment horizontal="center" vertical="center"/>
      <protection/>
    </xf>
    <xf numFmtId="180" fontId="2" fillId="0" borderId="16" xfId="66" applyNumberFormat="1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left" vertical="center" wrapText="1"/>
    </xf>
    <xf numFmtId="180" fontId="3" fillId="0" borderId="31" xfId="66" applyNumberFormat="1" applyFont="1" applyFill="1" applyBorder="1" applyAlignment="1">
      <alignment horizontal="center" vertical="center"/>
      <protection/>
    </xf>
    <xf numFmtId="180" fontId="3" fillId="0" borderId="32" xfId="66" applyNumberFormat="1" applyFont="1" applyFill="1" applyBorder="1" applyAlignment="1">
      <alignment horizontal="center" vertical="center"/>
      <protection/>
    </xf>
    <xf numFmtId="180" fontId="2" fillId="0" borderId="19" xfId="66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 vertical="center" wrapText="1"/>
    </xf>
    <xf numFmtId="180" fontId="2" fillId="0" borderId="34" xfId="66" applyNumberFormat="1" applyFont="1" applyFill="1" applyBorder="1" applyAlignment="1">
      <alignment horizontal="center" vertical="center"/>
      <protection/>
    </xf>
    <xf numFmtId="180" fontId="2" fillId="0" borderId="35" xfId="66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12" xfId="66" applyNumberFormat="1" applyFont="1" applyFill="1" applyBorder="1" applyAlignment="1">
      <alignment horizontal="center" vertical="center"/>
      <protection/>
    </xf>
    <xf numFmtId="180" fontId="3" fillId="0" borderId="13" xfId="66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180" fontId="3" fillId="0" borderId="19" xfId="66" applyNumberFormat="1" applyFont="1" applyFill="1" applyBorder="1" applyAlignment="1">
      <alignment horizontal="center" vertical="center"/>
      <protection/>
    </xf>
    <xf numFmtId="180" fontId="3" fillId="0" borderId="16" xfId="66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1" fontId="2" fillId="0" borderId="28" xfId="64" applyNumberFormat="1" applyFont="1" applyFill="1" applyBorder="1" applyAlignment="1">
      <alignment horizontal="center" vertical="center" wrapText="1"/>
      <protection/>
    </xf>
    <xf numFmtId="181" fontId="2" fillId="0" borderId="29" xfId="64" applyNumberFormat="1" applyFont="1" applyFill="1" applyBorder="1" applyAlignment="1">
      <alignment horizontal="center" vertical="center" wrapText="1"/>
      <protection/>
    </xf>
    <xf numFmtId="181" fontId="2" fillId="0" borderId="34" xfId="64" applyNumberFormat="1" applyFont="1" applyFill="1" applyBorder="1" applyAlignment="1">
      <alignment horizontal="center" vertical="center" wrapText="1"/>
      <protection/>
    </xf>
    <xf numFmtId="181" fontId="2" fillId="0" borderId="35" xfId="64" applyNumberFormat="1" applyFont="1" applyFill="1" applyBorder="1" applyAlignment="1">
      <alignment horizontal="center" vertical="center" wrapText="1"/>
      <protection/>
    </xf>
    <xf numFmtId="181" fontId="2" fillId="0" borderId="19" xfId="64" applyNumberFormat="1" applyFont="1" applyFill="1" applyBorder="1" applyAlignment="1">
      <alignment horizontal="center" vertical="center" wrapText="1"/>
      <protection/>
    </xf>
    <xf numFmtId="181" fontId="2" fillId="0" borderId="16" xfId="64" applyNumberFormat="1" applyFont="1" applyFill="1" applyBorder="1" applyAlignment="1">
      <alignment horizontal="center" vertical="center" wrapText="1"/>
      <protection/>
    </xf>
    <xf numFmtId="181" fontId="2" fillId="0" borderId="39" xfId="64" applyNumberFormat="1" applyFont="1" applyFill="1" applyBorder="1" applyAlignment="1">
      <alignment horizontal="center" vertical="center" wrapText="1"/>
      <protection/>
    </xf>
    <xf numFmtId="181" fontId="2" fillId="0" borderId="40" xfId="64" applyNumberFormat="1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181" fontId="2" fillId="0" borderId="31" xfId="64" applyNumberFormat="1" applyFont="1" applyFill="1" applyBorder="1" applyAlignment="1">
      <alignment horizontal="center" vertical="center" wrapText="1"/>
      <protection/>
    </xf>
    <xf numFmtId="181" fontId="2" fillId="0" borderId="32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80" fontId="3" fillId="0" borderId="44" xfId="66" applyNumberFormat="1" applyFont="1" applyFill="1" applyBorder="1" applyAlignment="1">
      <alignment horizontal="center" vertical="center"/>
      <protection/>
    </xf>
    <xf numFmtId="180" fontId="3" fillId="0" borderId="45" xfId="66" applyNumberFormat="1" applyFont="1" applyFill="1" applyBorder="1" applyAlignment="1">
      <alignment horizontal="center" vertical="center"/>
      <protection/>
    </xf>
    <xf numFmtId="180" fontId="3" fillId="0" borderId="20" xfId="66" applyNumberFormat="1" applyFont="1" applyFill="1" applyBorder="1" applyAlignment="1">
      <alignment horizontal="center" vertical="center"/>
      <protection/>
    </xf>
    <xf numFmtId="180" fontId="3" fillId="0" borderId="46" xfId="0" applyNumberFormat="1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3" fillId="0" borderId="47" xfId="0" applyNumberFormat="1" applyFont="1" applyFill="1" applyBorder="1" applyAlignment="1">
      <alignment horizontal="center" vertical="center"/>
    </xf>
    <xf numFmtId="180" fontId="2" fillId="0" borderId="48" xfId="66" applyNumberFormat="1" applyFont="1" applyFill="1" applyBorder="1" applyAlignment="1">
      <alignment horizontal="center" vertical="center"/>
      <protection/>
    </xf>
    <xf numFmtId="180" fontId="3" fillId="0" borderId="38" xfId="0" applyNumberFormat="1" applyFont="1" applyFill="1" applyBorder="1" applyAlignment="1">
      <alignment horizontal="center" vertical="center"/>
    </xf>
    <xf numFmtId="180" fontId="2" fillId="0" borderId="25" xfId="66" applyNumberFormat="1" applyFont="1" applyFill="1" applyBorder="1" applyAlignment="1">
      <alignment horizontal="center" vertical="center"/>
      <protection/>
    </xf>
    <xf numFmtId="180" fontId="3" fillId="0" borderId="24" xfId="0" applyNumberFormat="1" applyFont="1" applyFill="1" applyBorder="1" applyAlignment="1">
      <alignment horizontal="center" vertical="center"/>
    </xf>
    <xf numFmtId="180" fontId="3" fillId="0" borderId="49" xfId="66" applyNumberFormat="1" applyFont="1" applyFill="1" applyBorder="1" applyAlignment="1">
      <alignment horizontal="center" vertical="center"/>
      <protection/>
    </xf>
    <xf numFmtId="180" fontId="3" fillId="0" borderId="41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2" fillId="0" borderId="50" xfId="66" applyNumberFormat="1" applyFont="1" applyFill="1" applyBorder="1" applyAlignment="1">
      <alignment horizontal="center" vertical="center"/>
      <protection/>
    </xf>
    <xf numFmtId="180" fontId="2" fillId="0" borderId="18" xfId="0" applyNumberFormat="1" applyFont="1" applyFill="1" applyBorder="1" applyAlignment="1">
      <alignment horizontal="center" vertical="center"/>
    </xf>
    <xf numFmtId="180" fontId="3" fillId="0" borderId="47" xfId="66" applyNumberFormat="1" applyFont="1" applyFill="1" applyBorder="1" applyAlignment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23" xfId="66" applyNumberFormat="1" applyFont="1" applyFill="1" applyBorder="1" applyAlignment="1">
      <alignment horizontal="center" vertical="center"/>
      <protection/>
    </xf>
    <xf numFmtId="181" fontId="2" fillId="0" borderId="51" xfId="64" applyNumberFormat="1" applyFont="1" applyFill="1" applyBorder="1" applyAlignment="1">
      <alignment horizontal="center" vertical="center" wrapText="1"/>
      <protection/>
    </xf>
    <xf numFmtId="181" fontId="2" fillId="0" borderId="38" xfId="64" applyNumberFormat="1" applyFont="1" applyFill="1" applyBorder="1" applyAlignment="1">
      <alignment horizontal="center" vertical="center" wrapText="1"/>
      <protection/>
    </xf>
    <xf numFmtId="181" fontId="2" fillId="0" borderId="52" xfId="64" applyNumberFormat="1" applyFont="1" applyFill="1" applyBorder="1" applyAlignment="1">
      <alignment horizontal="center" vertical="center" wrapText="1"/>
      <protection/>
    </xf>
    <xf numFmtId="181" fontId="2" fillId="0" borderId="18" xfId="64" applyNumberFormat="1" applyFont="1" applyFill="1" applyBorder="1" applyAlignment="1">
      <alignment horizontal="center" vertical="center" wrapText="1"/>
      <protection/>
    </xf>
    <xf numFmtId="181" fontId="2" fillId="0" borderId="53" xfId="64" applyNumberFormat="1" applyFont="1" applyFill="1" applyBorder="1" applyAlignment="1">
      <alignment horizontal="center" vertical="center" wrapText="1"/>
      <protection/>
    </xf>
    <xf numFmtId="181" fontId="2" fillId="0" borderId="24" xfId="64" applyNumberFormat="1" applyFont="1" applyFill="1" applyBorder="1" applyAlignment="1">
      <alignment horizontal="center" vertical="center" wrapText="1"/>
      <protection/>
    </xf>
    <xf numFmtId="181" fontId="2" fillId="0" borderId="54" xfId="64" applyNumberFormat="1" applyFont="1" applyFill="1" applyBorder="1" applyAlignment="1">
      <alignment horizontal="center" vertical="center" wrapText="1"/>
      <protection/>
    </xf>
    <xf numFmtId="181" fontId="2" fillId="0" borderId="55" xfId="64" applyNumberFormat="1" applyFont="1" applyFill="1" applyBorder="1" applyAlignment="1">
      <alignment horizontal="center" vertical="center" wrapText="1"/>
      <protection/>
    </xf>
    <xf numFmtId="180" fontId="2" fillId="0" borderId="55" xfId="0" applyNumberFormat="1" applyFont="1" applyFill="1" applyBorder="1" applyAlignment="1">
      <alignment horizontal="center" vertical="center"/>
    </xf>
    <xf numFmtId="181" fontId="2" fillId="0" borderId="56" xfId="64" applyNumberFormat="1" applyFont="1" applyFill="1" applyBorder="1" applyAlignment="1">
      <alignment horizontal="center" vertical="center" wrapText="1"/>
      <protection/>
    </xf>
    <xf numFmtId="180" fontId="2" fillId="0" borderId="41" xfId="0" applyNumberFormat="1" applyFont="1" applyFill="1" applyBorder="1" applyAlignment="1">
      <alignment horizontal="center" vertical="center"/>
    </xf>
    <xf numFmtId="180" fontId="3" fillId="0" borderId="22" xfId="66" applyNumberFormat="1" applyFont="1" applyFill="1" applyBorder="1" applyAlignment="1">
      <alignment horizontal="center" vertical="center"/>
      <protection/>
    </xf>
    <xf numFmtId="180" fontId="3" fillId="0" borderId="57" xfId="66" applyNumberFormat="1" applyFont="1" applyFill="1" applyBorder="1" applyAlignment="1">
      <alignment horizontal="center" vertical="center"/>
      <protection/>
    </xf>
    <xf numFmtId="180" fontId="3" fillId="0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32" borderId="58" xfId="0" applyFont="1" applyFill="1" applyBorder="1" applyAlignment="1">
      <alignment horizontal="left" vertical="center" wrapText="1"/>
    </xf>
    <xf numFmtId="180" fontId="3" fillId="32" borderId="39" xfId="66" applyNumberFormat="1" applyFont="1" applyFill="1" applyBorder="1" applyAlignment="1">
      <alignment horizontal="center" vertical="center"/>
      <protection/>
    </xf>
    <xf numFmtId="180" fontId="3" fillId="32" borderId="40" xfId="66" applyNumberFormat="1" applyFont="1" applyFill="1" applyBorder="1" applyAlignment="1">
      <alignment horizontal="center" vertical="center"/>
      <protection/>
    </xf>
    <xf numFmtId="180" fontId="3" fillId="32" borderId="55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 2" xfId="63"/>
    <cellStyle name="Обычный_Аналіз енергоносіїв проект 2017-2019 Додаток 3" xfId="64"/>
    <cellStyle name="Обычный_КЕКВ 1160  06р." xfId="65"/>
    <cellStyle name="Обычный_КЕКВ 1160  06р.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40"/>
  <sheetViews>
    <sheetView zoomScale="70" zoomScaleNormal="70" zoomScaleSheetLayoutView="70" workbookViewId="0" topLeftCell="A1">
      <selection activeCell="L3" sqref="L3:O3"/>
    </sheetView>
  </sheetViews>
  <sheetFormatPr defaultColWidth="9.25390625" defaultRowHeight="12.75"/>
  <cols>
    <col min="1" max="1" width="5.00390625" style="1" customWidth="1"/>
    <col min="2" max="2" width="55.50390625" style="9" customWidth="1"/>
    <col min="3" max="14" width="11.50390625" style="9" customWidth="1"/>
    <col min="15" max="15" width="11.75390625" style="7" customWidth="1"/>
    <col min="16" max="16" width="18.50390625" style="7" customWidth="1"/>
    <col min="17" max="17" width="10.25390625" style="7" customWidth="1"/>
    <col min="18" max="18" width="48.50390625" style="8" customWidth="1"/>
    <col min="19" max="19" width="12.25390625" style="9" customWidth="1"/>
    <col min="20" max="20" width="11.50390625" style="9" customWidth="1"/>
    <col min="21" max="21" width="12.00390625" style="9" customWidth="1"/>
    <col min="22" max="22" width="11.75390625" style="9" customWidth="1"/>
    <col min="23" max="23" width="9.75390625" style="9" customWidth="1"/>
    <col min="24" max="24" width="9.50390625" style="9" customWidth="1"/>
    <col min="25" max="25" width="10.00390625" style="9" customWidth="1"/>
    <col min="26" max="26" width="9.00390625" style="9" customWidth="1"/>
    <col min="27" max="27" width="10.50390625" style="9" customWidth="1"/>
    <col min="28" max="29" width="11.50390625" style="9" customWidth="1"/>
    <col min="30" max="30" width="12.75390625" style="9" customWidth="1"/>
    <col min="31" max="31" width="15.50390625" style="9" customWidth="1"/>
    <col min="32" max="16384" width="9.25390625" style="9" customWidth="1"/>
  </cols>
  <sheetData>
    <row r="1" spans="12:18" s="2" customFormat="1" ht="18.75">
      <c r="L1" s="44" t="s">
        <v>0</v>
      </c>
      <c r="M1" s="44"/>
      <c r="N1" s="44"/>
      <c r="O1" s="44"/>
      <c r="P1" s="49"/>
      <c r="Q1" s="49"/>
      <c r="R1" s="70"/>
    </row>
    <row r="2" spans="12:18" s="2" customFormat="1" ht="18.75">
      <c r="L2" s="46" t="s">
        <v>1</v>
      </c>
      <c r="M2" s="46"/>
      <c r="N2" s="46"/>
      <c r="O2" s="46"/>
      <c r="P2" s="49"/>
      <c r="Q2" s="49"/>
      <c r="R2" s="70"/>
    </row>
    <row r="3" spans="12:31" s="2" customFormat="1" ht="18.75">
      <c r="L3" s="46" t="s">
        <v>2</v>
      </c>
      <c r="M3" s="46"/>
      <c r="N3" s="46"/>
      <c r="O3" s="46"/>
      <c r="P3" s="49"/>
      <c r="Q3" s="49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2:31" s="2" customFormat="1" ht="18.75">
      <c r="L4" s="126"/>
      <c r="M4" s="126"/>
      <c r="N4" s="126"/>
      <c r="O4" s="126"/>
      <c r="P4" s="49"/>
      <c r="Q4" s="49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s="2" customFormat="1" ht="2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7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5:31" s="2" customFormat="1" ht="16.5">
      <c r="O6" s="48" t="s">
        <v>4</v>
      </c>
      <c r="P6" s="49"/>
      <c r="Q6" s="4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48"/>
    </row>
    <row r="7" spans="1:31" s="2" customFormat="1" ht="32.25">
      <c r="A7" s="12" t="s">
        <v>5</v>
      </c>
      <c r="B7" s="13" t="s">
        <v>6</v>
      </c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27" t="s">
        <v>18</v>
      </c>
      <c r="O7" s="51" t="s">
        <v>19</v>
      </c>
      <c r="P7" s="52"/>
      <c r="Q7" s="71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s="2" customFormat="1" ht="52.5" customHeight="1">
      <c r="A8" s="16">
        <v>1</v>
      </c>
      <c r="B8" s="76" t="s">
        <v>20</v>
      </c>
      <c r="C8" s="77">
        <v>114.459</v>
      </c>
      <c r="D8" s="78">
        <v>96.262</v>
      </c>
      <c r="E8" s="78">
        <v>82.321</v>
      </c>
      <c r="F8" s="78">
        <v>34.456</v>
      </c>
      <c r="G8" s="78">
        <v>0.89</v>
      </c>
      <c r="H8" s="78">
        <v>0.89</v>
      </c>
      <c r="I8" s="78">
        <v>0.89</v>
      </c>
      <c r="J8" s="78">
        <v>0.89</v>
      </c>
      <c r="K8" s="78">
        <v>0.89</v>
      </c>
      <c r="L8" s="78">
        <v>27.725</v>
      </c>
      <c r="M8" s="78">
        <v>79.216</v>
      </c>
      <c r="N8" s="128">
        <v>96.204</v>
      </c>
      <c r="O8" s="129">
        <f aca="true" t="shared" si="0" ref="O8:O13">SUM(C8:N8)</f>
        <v>535.093</v>
      </c>
      <c r="P8" s="55"/>
      <c r="Q8" s="34"/>
      <c r="R8" s="73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2"/>
    </row>
    <row r="9" spans="1:31" s="2" customFormat="1" ht="21.75" customHeight="1">
      <c r="A9" s="20"/>
      <c r="B9" s="17" t="s">
        <v>21</v>
      </c>
      <c r="C9" s="79">
        <f>C10-C8</f>
        <v>-2.604</v>
      </c>
      <c r="D9" s="81">
        <f aca="true" t="shared" si="1" ref="D9:N9">D10-D8</f>
        <v>-2.092</v>
      </c>
      <c r="E9" s="81">
        <f t="shared" si="1"/>
        <v>-1.808</v>
      </c>
      <c r="F9" s="81">
        <f t="shared" si="1"/>
        <v>-0.782</v>
      </c>
      <c r="G9" s="81">
        <f t="shared" si="1"/>
        <v>-0.027</v>
      </c>
      <c r="H9" s="81">
        <f t="shared" si="1"/>
        <v>-0.027</v>
      </c>
      <c r="I9" s="81">
        <f t="shared" si="1"/>
        <v>-0.027</v>
      </c>
      <c r="J9" s="81">
        <f t="shared" si="1"/>
        <v>-0.027</v>
      </c>
      <c r="K9" s="81">
        <f t="shared" si="1"/>
        <v>-0.027</v>
      </c>
      <c r="L9" s="81">
        <f t="shared" si="1"/>
        <v>-0.653</v>
      </c>
      <c r="M9" s="81">
        <f t="shared" si="1"/>
        <v>-1.669</v>
      </c>
      <c r="N9" s="130">
        <f t="shared" si="1"/>
        <v>-2.059</v>
      </c>
      <c r="O9" s="131">
        <f t="shared" si="0"/>
        <v>-11.802</v>
      </c>
      <c r="P9" s="55"/>
      <c r="Q9" s="34"/>
      <c r="R9" s="7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2"/>
    </row>
    <row r="10" spans="1:31" s="2" customFormat="1" ht="24.75" customHeight="1">
      <c r="A10" s="30"/>
      <c r="B10" s="82" t="s">
        <v>22</v>
      </c>
      <c r="C10" s="83">
        <v>111.855</v>
      </c>
      <c r="D10" s="84">
        <v>94.17</v>
      </c>
      <c r="E10" s="84">
        <v>80.513</v>
      </c>
      <c r="F10" s="84">
        <v>33.674</v>
      </c>
      <c r="G10" s="84">
        <v>0.863</v>
      </c>
      <c r="H10" s="84">
        <v>0.863</v>
      </c>
      <c r="I10" s="84">
        <v>0.863</v>
      </c>
      <c r="J10" s="84">
        <v>0.863</v>
      </c>
      <c r="K10" s="84">
        <v>0.863</v>
      </c>
      <c r="L10" s="84">
        <v>27.072</v>
      </c>
      <c r="M10" s="84">
        <v>77.547</v>
      </c>
      <c r="N10" s="132">
        <v>94.145</v>
      </c>
      <c r="O10" s="133">
        <f t="shared" si="0"/>
        <v>523.291</v>
      </c>
      <c r="P10" s="55"/>
      <c r="Q10" s="34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2"/>
    </row>
    <row r="11" spans="1:31" s="2" customFormat="1" ht="57" customHeight="1" hidden="1">
      <c r="A11" s="158">
        <v>2</v>
      </c>
      <c r="B11" s="98" t="s">
        <v>23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36"/>
      <c r="O11" s="137">
        <f t="shared" si="0"/>
        <v>0</v>
      </c>
      <c r="P11" s="55"/>
      <c r="Q11" s="34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2"/>
    </row>
    <row r="12" spans="1:31" s="2" customFormat="1" ht="19.5" customHeight="1" hidden="1">
      <c r="A12" s="87"/>
      <c r="B12" s="17" t="s">
        <v>21</v>
      </c>
      <c r="C12" s="85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0"/>
      <c r="O12" s="135">
        <f t="shared" si="0"/>
        <v>0</v>
      </c>
      <c r="P12" s="55"/>
      <c r="Q12" s="34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2"/>
    </row>
    <row r="13" spans="1:31" s="2" customFormat="1" ht="24.75" customHeight="1" hidden="1">
      <c r="A13" s="87"/>
      <c r="B13" s="159" t="s">
        <v>22</v>
      </c>
      <c r="C13" s="160">
        <f>C11+C12</f>
        <v>0</v>
      </c>
      <c r="D13" s="161">
        <f>D11+D12</f>
        <v>0</v>
      </c>
      <c r="E13" s="161">
        <f aca="true" t="shared" si="2" ref="E13:N13">E11+E12</f>
        <v>0</v>
      </c>
      <c r="F13" s="161">
        <f t="shared" si="2"/>
        <v>0</v>
      </c>
      <c r="G13" s="161"/>
      <c r="H13" s="161"/>
      <c r="I13" s="161"/>
      <c r="J13" s="161"/>
      <c r="K13" s="161"/>
      <c r="L13" s="161">
        <f t="shared" si="2"/>
        <v>0</v>
      </c>
      <c r="M13" s="161">
        <f t="shared" si="2"/>
        <v>0</v>
      </c>
      <c r="N13" s="161">
        <f t="shared" si="2"/>
        <v>0</v>
      </c>
      <c r="O13" s="162">
        <f t="shared" si="0"/>
        <v>0</v>
      </c>
      <c r="P13" s="55"/>
      <c r="Q13" s="34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2"/>
    </row>
    <row r="14" spans="1:31" s="2" customFormat="1" ht="49.5" customHeight="1" hidden="1">
      <c r="A14" s="86">
        <v>3</v>
      </c>
      <c r="B14" s="76" t="s">
        <v>24</v>
      </c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28"/>
      <c r="O14" s="134">
        <f aca="true" t="shared" si="3" ref="O14:O52">SUM(C14:N14)</f>
        <v>0</v>
      </c>
      <c r="P14" s="55"/>
      <c r="Q14" s="34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2"/>
    </row>
    <row r="15" spans="1:31" s="2" customFormat="1" ht="22.5" customHeight="1" hidden="1">
      <c r="A15" s="87"/>
      <c r="B15" s="88" t="s">
        <v>21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36"/>
      <c r="O15" s="137">
        <f t="shared" si="3"/>
        <v>0</v>
      </c>
      <c r="P15" s="55"/>
      <c r="Q15" s="34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2"/>
    </row>
    <row r="16" spans="1:31" s="2" customFormat="1" ht="24.75" customHeight="1" hidden="1">
      <c r="A16" s="91"/>
      <c r="B16" s="92" t="s">
        <v>22</v>
      </c>
      <c r="C16" s="83">
        <f>C14+C15</f>
        <v>0</v>
      </c>
      <c r="D16" s="84">
        <f>D14+D15</f>
        <v>0</v>
      </c>
      <c r="E16" s="84">
        <f>E14+E15</f>
        <v>0</v>
      </c>
      <c r="F16" s="84">
        <f>F14+F15</f>
        <v>0</v>
      </c>
      <c r="G16" s="84"/>
      <c r="H16" s="84"/>
      <c r="I16" s="84"/>
      <c r="J16" s="84"/>
      <c r="K16" s="84"/>
      <c r="L16" s="84">
        <f>L14+L15</f>
        <v>0</v>
      </c>
      <c r="M16" s="84">
        <f>M14+M15</f>
        <v>0</v>
      </c>
      <c r="N16" s="132">
        <f>N14+N15</f>
        <v>0</v>
      </c>
      <c r="O16" s="133">
        <f t="shared" si="3"/>
        <v>0</v>
      </c>
      <c r="P16" s="55"/>
      <c r="Q16" s="34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2"/>
    </row>
    <row r="17" spans="1:31" s="2" customFormat="1" ht="49.5" customHeight="1" hidden="1">
      <c r="A17" s="86">
        <v>4</v>
      </c>
      <c r="B17" s="76" t="s">
        <v>25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28"/>
      <c r="O17" s="134">
        <f t="shared" si="3"/>
        <v>0</v>
      </c>
      <c r="P17" s="55"/>
      <c r="Q17" s="3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2"/>
    </row>
    <row r="18" spans="1:31" s="2" customFormat="1" ht="19.5" customHeight="1" hidden="1">
      <c r="A18" s="87"/>
      <c r="B18" s="88" t="s">
        <v>21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136"/>
      <c r="O18" s="137">
        <f t="shared" si="3"/>
        <v>0</v>
      </c>
      <c r="P18" s="55"/>
      <c r="Q18" s="34"/>
      <c r="R18" s="73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2"/>
    </row>
    <row r="19" spans="1:31" s="2" customFormat="1" ht="24.75" customHeight="1" hidden="1">
      <c r="A19" s="91"/>
      <c r="B19" s="92" t="s">
        <v>22</v>
      </c>
      <c r="C19" s="83">
        <f>C17+C18</f>
        <v>0</v>
      </c>
      <c r="D19" s="84">
        <f>D17+D18</f>
        <v>0</v>
      </c>
      <c r="E19" s="84">
        <f>E17+E18</f>
        <v>0</v>
      </c>
      <c r="F19" s="84">
        <f>F17+F18</f>
        <v>0</v>
      </c>
      <c r="G19" s="84"/>
      <c r="H19" s="84"/>
      <c r="I19" s="84"/>
      <c r="J19" s="84"/>
      <c r="K19" s="84"/>
      <c r="L19" s="84">
        <f>L17+L18</f>
        <v>0</v>
      </c>
      <c r="M19" s="84">
        <f>M17+M18</f>
        <v>0</v>
      </c>
      <c r="N19" s="132">
        <f>N17+N18</f>
        <v>0</v>
      </c>
      <c r="O19" s="133">
        <f t="shared" si="3"/>
        <v>0</v>
      </c>
      <c r="P19" s="55"/>
      <c r="Q19" s="34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2"/>
    </row>
    <row r="20" spans="1:31" s="2" customFormat="1" ht="49.5" customHeight="1" hidden="1">
      <c r="A20" s="93"/>
      <c r="B20" s="94" t="s">
        <v>26</v>
      </c>
      <c r="C20" s="95">
        <v>17.8</v>
      </c>
      <c r="D20" s="96">
        <v>14.6</v>
      </c>
      <c r="E20" s="96">
        <v>12.85</v>
      </c>
      <c r="F20" s="96">
        <v>2.827</v>
      </c>
      <c r="G20" s="96"/>
      <c r="H20" s="96"/>
      <c r="I20" s="96"/>
      <c r="J20" s="96"/>
      <c r="K20" s="96"/>
      <c r="L20" s="96">
        <v>3.8</v>
      </c>
      <c r="M20" s="96">
        <v>9.5</v>
      </c>
      <c r="N20" s="138">
        <v>14.75</v>
      </c>
      <c r="O20" s="139">
        <f t="shared" si="3"/>
        <v>76.127</v>
      </c>
      <c r="P20" s="55"/>
      <c r="Q20" s="34"/>
      <c r="R20" s="73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2"/>
    </row>
    <row r="21" spans="1:31" s="2" customFormat="1" ht="49.5" customHeight="1" hidden="1">
      <c r="A21" s="97">
        <v>5</v>
      </c>
      <c r="B21" s="98" t="s">
        <v>27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6"/>
      <c r="O21" s="137">
        <f t="shared" si="3"/>
        <v>0</v>
      </c>
      <c r="P21" s="55"/>
      <c r="Q21" s="34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2"/>
    </row>
    <row r="22" spans="1:31" s="2" customFormat="1" ht="24.75" customHeight="1" hidden="1">
      <c r="A22" s="99"/>
      <c r="B22" s="88" t="s">
        <v>21</v>
      </c>
      <c r="C22" s="89">
        <v>0</v>
      </c>
      <c r="D22" s="90">
        <v>0</v>
      </c>
      <c r="E22" s="90">
        <v>0</v>
      </c>
      <c r="F22" s="90">
        <v>0</v>
      </c>
      <c r="G22" s="90"/>
      <c r="H22" s="90"/>
      <c r="I22" s="90"/>
      <c r="J22" s="90"/>
      <c r="K22" s="90"/>
      <c r="L22" s="90">
        <v>0</v>
      </c>
      <c r="M22" s="90">
        <v>0</v>
      </c>
      <c r="N22" s="136"/>
      <c r="O22" s="137">
        <f t="shared" si="3"/>
        <v>0</v>
      </c>
      <c r="P22" s="55"/>
      <c r="Q22" s="34"/>
      <c r="R22" s="73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2"/>
    </row>
    <row r="23" spans="1:31" s="2" customFormat="1" ht="52.5" customHeight="1" hidden="1">
      <c r="A23" s="100">
        <v>6</v>
      </c>
      <c r="B23" s="98" t="s">
        <v>28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6"/>
      <c r="O23" s="137">
        <f t="shared" si="3"/>
        <v>0</v>
      </c>
      <c r="P23" s="55"/>
      <c r="Q23" s="34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2"/>
    </row>
    <row r="24" spans="1:31" s="2" customFormat="1" ht="21.75" customHeight="1" hidden="1">
      <c r="A24" s="99"/>
      <c r="B24" s="88" t="s">
        <v>21</v>
      </c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136"/>
      <c r="O24" s="137">
        <f t="shared" si="3"/>
        <v>0</v>
      </c>
      <c r="P24" s="55"/>
      <c r="Q24" s="34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2"/>
    </row>
    <row r="25" spans="1:31" s="2" customFormat="1" ht="45.75" customHeight="1" hidden="1">
      <c r="A25" s="99">
        <v>7</v>
      </c>
      <c r="B25" s="17" t="s">
        <v>29</v>
      </c>
      <c r="C25" s="85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/>
      <c r="O25" s="135">
        <f t="shared" si="3"/>
        <v>0</v>
      </c>
      <c r="P25" s="55"/>
      <c r="Q25" s="34"/>
      <c r="R25" s="73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2"/>
    </row>
    <row r="26" spans="1:31" s="2" customFormat="1" ht="21.75" customHeight="1" hidden="1">
      <c r="A26" s="99"/>
      <c r="B26" s="88" t="s">
        <v>21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36"/>
      <c r="O26" s="137">
        <f t="shared" si="3"/>
        <v>0</v>
      </c>
      <c r="P26" s="55"/>
      <c r="Q26" s="34"/>
      <c r="R26" s="73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2"/>
    </row>
    <row r="27" spans="1:31" s="2" customFormat="1" ht="49.5" customHeight="1" hidden="1">
      <c r="A27" s="99">
        <v>8</v>
      </c>
      <c r="B27" s="17" t="s">
        <v>30</v>
      </c>
      <c r="C27" s="85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0"/>
      <c r="O27" s="135">
        <f t="shared" si="3"/>
        <v>0</v>
      </c>
      <c r="P27" s="55"/>
      <c r="Q27" s="34"/>
      <c r="R27" s="73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2"/>
    </row>
    <row r="28" spans="1:31" s="2" customFormat="1" ht="24" customHeight="1" hidden="1">
      <c r="A28" s="99"/>
      <c r="B28" s="88" t="s">
        <v>21</v>
      </c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6"/>
      <c r="O28" s="137">
        <f t="shared" si="3"/>
        <v>0</v>
      </c>
      <c r="P28" s="55"/>
      <c r="Q28" s="34"/>
      <c r="R28" s="73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2"/>
    </row>
    <row r="29" spans="1:31" s="2" customFormat="1" ht="32.25" customHeight="1" hidden="1">
      <c r="A29" s="99">
        <v>9</v>
      </c>
      <c r="B29" s="17" t="s">
        <v>31</v>
      </c>
      <c r="C29" s="85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0"/>
      <c r="O29" s="135">
        <f t="shared" si="3"/>
        <v>0</v>
      </c>
      <c r="P29" s="55"/>
      <c r="Q29" s="34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2"/>
    </row>
    <row r="30" spans="1:31" s="2" customFormat="1" ht="22.5" customHeight="1" hidden="1">
      <c r="A30" s="99"/>
      <c r="B30" s="88" t="s">
        <v>21</v>
      </c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36"/>
      <c r="O30" s="137">
        <f t="shared" si="3"/>
        <v>0</v>
      </c>
      <c r="P30" s="55"/>
      <c r="Q30" s="34"/>
      <c r="R30" s="73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2"/>
    </row>
    <row r="31" spans="1:31" s="2" customFormat="1" ht="54" customHeight="1" hidden="1">
      <c r="A31" s="99">
        <v>10</v>
      </c>
      <c r="B31" s="17" t="s">
        <v>32</v>
      </c>
      <c r="C31" s="8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/>
      <c r="O31" s="135">
        <f t="shared" si="3"/>
        <v>0</v>
      </c>
      <c r="P31" s="55"/>
      <c r="Q31" s="34"/>
      <c r="R31" s="73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2"/>
    </row>
    <row r="32" spans="1:31" s="2" customFormat="1" ht="25.5" customHeight="1" hidden="1">
      <c r="A32" s="99"/>
      <c r="B32" s="88" t="s">
        <v>21</v>
      </c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36"/>
      <c r="O32" s="137">
        <f t="shared" si="3"/>
        <v>0</v>
      </c>
      <c r="P32" s="55"/>
      <c r="Q32" s="34"/>
      <c r="R32" s="73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2"/>
    </row>
    <row r="33" spans="1:31" s="2" customFormat="1" ht="47.25" customHeight="1" hidden="1">
      <c r="A33" s="99">
        <v>11</v>
      </c>
      <c r="B33" s="17" t="s">
        <v>33</v>
      </c>
      <c r="C33" s="85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/>
      <c r="O33" s="135">
        <f t="shared" si="3"/>
        <v>0</v>
      </c>
      <c r="P33" s="55"/>
      <c r="Q33" s="34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2"/>
    </row>
    <row r="34" spans="1:31" s="2" customFormat="1" ht="24.75" customHeight="1" hidden="1">
      <c r="A34" s="99"/>
      <c r="B34" s="88" t="s">
        <v>21</v>
      </c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36"/>
      <c r="O34" s="137">
        <f t="shared" si="3"/>
        <v>0</v>
      </c>
      <c r="P34" s="55"/>
      <c r="Q34" s="34"/>
      <c r="R34" s="7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2"/>
    </row>
    <row r="35" spans="1:31" s="2" customFormat="1" ht="47.25" customHeight="1" hidden="1">
      <c r="A35" s="99">
        <v>12</v>
      </c>
      <c r="B35" s="17" t="s">
        <v>34</v>
      </c>
      <c r="C35" s="8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/>
      <c r="O35" s="135">
        <f t="shared" si="3"/>
        <v>0</v>
      </c>
      <c r="P35" s="55"/>
      <c r="Q35" s="34"/>
      <c r="R35" s="7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2"/>
    </row>
    <row r="36" spans="1:31" s="2" customFormat="1" ht="22.5" customHeight="1" hidden="1">
      <c r="A36" s="99"/>
      <c r="B36" s="88" t="s">
        <v>21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36"/>
      <c r="O36" s="137">
        <f t="shared" si="3"/>
        <v>0</v>
      </c>
      <c r="P36" s="55"/>
      <c r="Q36" s="34"/>
      <c r="R36" s="73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2"/>
    </row>
    <row r="37" spans="1:31" s="2" customFormat="1" ht="44.25" customHeight="1" hidden="1">
      <c r="A37" s="99">
        <v>13</v>
      </c>
      <c r="B37" s="17" t="s">
        <v>35</v>
      </c>
      <c r="C37" s="8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/>
      <c r="O37" s="135">
        <f t="shared" si="3"/>
        <v>0</v>
      </c>
      <c r="P37" s="55"/>
      <c r="Q37" s="34"/>
      <c r="R37" s="73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2"/>
    </row>
    <row r="38" spans="1:31" s="2" customFormat="1" ht="24" customHeight="1" hidden="1">
      <c r="A38" s="99"/>
      <c r="B38" s="17" t="s">
        <v>21</v>
      </c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36"/>
      <c r="O38" s="135">
        <f t="shared" si="3"/>
        <v>0</v>
      </c>
      <c r="P38" s="55"/>
      <c r="Q38" s="34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2"/>
    </row>
    <row r="39" spans="1:31" s="2" customFormat="1" ht="47.25" customHeight="1" hidden="1">
      <c r="A39" s="99">
        <v>14</v>
      </c>
      <c r="B39" s="17" t="s">
        <v>36</v>
      </c>
      <c r="C39" s="85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136"/>
      <c r="O39" s="137">
        <f t="shared" si="3"/>
        <v>0</v>
      </c>
      <c r="P39" s="55"/>
      <c r="Q39" s="34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2"/>
    </row>
    <row r="40" spans="1:31" s="2" customFormat="1" ht="16.5" customHeight="1" hidden="1">
      <c r="A40" s="99"/>
      <c r="B40" s="17" t="s">
        <v>21</v>
      </c>
      <c r="C40" s="8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36"/>
      <c r="O40" s="135">
        <f t="shared" si="3"/>
        <v>0</v>
      </c>
      <c r="P40" s="55"/>
      <c r="Q40" s="34"/>
      <c r="R40" s="7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2"/>
    </row>
    <row r="41" spans="1:31" s="2" customFormat="1" ht="24.75" customHeight="1" hidden="1">
      <c r="A41" s="101"/>
      <c r="B41" s="17" t="s">
        <v>22</v>
      </c>
      <c r="C41" s="102">
        <f>C21+C22+C23+C24+C25+C26+C27+C28+C29+C30+C31+C32+C33+C34+C35+C37++C36+C38+C39+C40</f>
        <v>0</v>
      </c>
      <c r="D41" s="103">
        <f aca="true" t="shared" si="4" ref="D41:N41">D21+D22+D23+D24+D25+D26+D27+D28+D29+D30+D31+D32+D33+D34+D35+D37++D36+D38+D39+D40</f>
        <v>0</v>
      </c>
      <c r="E41" s="103">
        <f t="shared" si="4"/>
        <v>0</v>
      </c>
      <c r="F41" s="103">
        <f t="shared" si="4"/>
        <v>0</v>
      </c>
      <c r="G41" s="103">
        <f t="shared" si="4"/>
        <v>0</v>
      </c>
      <c r="H41" s="103">
        <f t="shared" si="4"/>
        <v>0</v>
      </c>
      <c r="I41" s="103">
        <f t="shared" si="4"/>
        <v>0</v>
      </c>
      <c r="J41" s="103">
        <f t="shared" si="4"/>
        <v>0</v>
      </c>
      <c r="K41" s="103">
        <f t="shared" si="4"/>
        <v>0</v>
      </c>
      <c r="L41" s="103">
        <f t="shared" si="4"/>
        <v>0</v>
      </c>
      <c r="M41" s="103">
        <f t="shared" si="4"/>
        <v>0</v>
      </c>
      <c r="N41" s="140">
        <f t="shared" si="4"/>
        <v>0</v>
      </c>
      <c r="O41" s="131">
        <f t="shared" si="3"/>
        <v>0</v>
      </c>
      <c r="P41" s="55"/>
      <c r="Q41" s="34"/>
      <c r="R41" s="73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2"/>
    </row>
    <row r="42" spans="1:31" s="2" customFormat="1" ht="50.25" customHeight="1" hidden="1">
      <c r="A42" s="104"/>
      <c r="B42" s="94" t="s">
        <v>37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138"/>
      <c r="O42" s="139">
        <v>24.8</v>
      </c>
      <c r="P42" s="55"/>
      <c r="Q42" s="156"/>
      <c r="R42" s="73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2"/>
    </row>
    <row r="43" spans="1:31" s="2" customFormat="1" ht="52.5" customHeight="1" hidden="1">
      <c r="A43" s="105">
        <v>15</v>
      </c>
      <c r="B43" s="76" t="s">
        <v>38</v>
      </c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41"/>
      <c r="O43" s="142">
        <f>SUM(C43:N43)</f>
        <v>0</v>
      </c>
      <c r="P43" s="55"/>
      <c r="Q43" s="34"/>
      <c r="R43" s="73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2"/>
    </row>
    <row r="44" spans="1:31" s="2" customFormat="1" ht="24" customHeight="1" hidden="1">
      <c r="A44" s="23"/>
      <c r="B44" s="88" t="s">
        <v>21</v>
      </c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43"/>
      <c r="O44" s="144">
        <v>4.609</v>
      </c>
      <c r="P44" s="55"/>
      <c r="Q44" s="34"/>
      <c r="R44" s="73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2"/>
    </row>
    <row r="45" spans="1:31" s="2" customFormat="1" ht="48" customHeight="1" hidden="1">
      <c r="A45" s="23">
        <v>16</v>
      </c>
      <c r="B45" s="98" t="s">
        <v>39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45"/>
      <c r="O45" s="146">
        <f>SUM(C45:N45)</f>
        <v>0</v>
      </c>
      <c r="P45" s="62"/>
      <c r="Q45" s="34"/>
      <c r="R45" s="35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s="2" customFormat="1" ht="24" customHeight="1" hidden="1">
      <c r="A46" s="23"/>
      <c r="B46" s="88" t="s">
        <v>21</v>
      </c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47"/>
      <c r="O46" s="148">
        <v>3.959</v>
      </c>
      <c r="P46" s="62"/>
      <c r="Q46" s="34"/>
      <c r="R46" s="35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18" s="2" customFormat="1" ht="47.25" hidden="1">
      <c r="A47" s="23">
        <v>17</v>
      </c>
      <c r="B47" s="17" t="s">
        <v>40</v>
      </c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47"/>
      <c r="O47" s="149">
        <f>SUM(C47:N47)</f>
        <v>0</v>
      </c>
      <c r="P47" s="49"/>
      <c r="Q47" s="49"/>
      <c r="R47" s="70"/>
    </row>
    <row r="48" spans="1:18" s="2" customFormat="1" ht="20.25" customHeight="1" hidden="1">
      <c r="A48" s="114"/>
      <c r="B48" s="115" t="s">
        <v>21</v>
      </c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50"/>
      <c r="O48" s="151">
        <v>3.509</v>
      </c>
      <c r="P48" s="49"/>
      <c r="Q48" s="49"/>
      <c r="R48" s="70"/>
    </row>
    <row r="49" spans="1:18" s="2" customFormat="1" ht="24" customHeight="1" hidden="1">
      <c r="A49" s="104"/>
      <c r="B49" s="118" t="s">
        <v>22</v>
      </c>
      <c r="C49" s="95">
        <f>C43+C44+C45+C46+C47+C48</f>
        <v>0</v>
      </c>
      <c r="D49" s="96">
        <f aca="true" t="shared" si="5" ref="D49:N49">D43+D44+D45+D46+D47+D48</f>
        <v>0</v>
      </c>
      <c r="E49" s="96">
        <f t="shared" si="5"/>
        <v>0</v>
      </c>
      <c r="F49" s="96">
        <f t="shared" si="5"/>
        <v>0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  <c r="M49" s="96">
        <f t="shared" si="5"/>
        <v>0</v>
      </c>
      <c r="N49" s="152">
        <f t="shared" si="5"/>
        <v>0</v>
      </c>
      <c r="O49" s="139">
        <f>SUM(C49:N49)</f>
        <v>0</v>
      </c>
      <c r="P49" s="49"/>
      <c r="Q49" s="49"/>
      <c r="R49" s="70"/>
    </row>
    <row r="50" spans="1:31" s="2" customFormat="1" ht="27.75" customHeight="1">
      <c r="A50" s="20"/>
      <c r="B50" s="119" t="s">
        <v>41</v>
      </c>
      <c r="C50" s="120">
        <v>358.702</v>
      </c>
      <c r="D50" s="121">
        <v>309.368</v>
      </c>
      <c r="E50" s="121">
        <v>246.736</v>
      </c>
      <c r="F50" s="121">
        <v>95.684</v>
      </c>
      <c r="G50" s="121">
        <v>0.89</v>
      </c>
      <c r="H50" s="121">
        <v>0.89</v>
      </c>
      <c r="I50" s="121">
        <v>0.89</v>
      </c>
      <c r="J50" s="121">
        <v>0.89</v>
      </c>
      <c r="K50" s="121">
        <v>0.89</v>
      </c>
      <c r="L50" s="121">
        <v>85.796</v>
      </c>
      <c r="M50" s="121">
        <v>243.033</v>
      </c>
      <c r="N50" s="153">
        <v>324.508</v>
      </c>
      <c r="O50" s="154">
        <f>SUM(C50:N50)</f>
        <v>1668.277</v>
      </c>
      <c r="P50" s="62"/>
      <c r="Q50" s="34"/>
      <c r="R50" s="35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18" s="63" customFormat="1" ht="26.25" customHeight="1">
      <c r="A51" s="20"/>
      <c r="B51" s="27" t="s">
        <v>42</v>
      </c>
      <c r="C51" s="122">
        <f>C9+C12+C15+C22+C24+C26+C28+C30+C32+C34+C36+C38+C40+C44+C46+C48+C18</f>
        <v>-2.604</v>
      </c>
      <c r="D51" s="96">
        <f aca="true" t="shared" si="6" ref="D51:N51">D9+D12+D15+D22+D24+D26+D28+D30+D32+D34+D36+D38+D40+D44+D46+D48+D18</f>
        <v>-2.092</v>
      </c>
      <c r="E51" s="96">
        <f t="shared" si="6"/>
        <v>-1.808</v>
      </c>
      <c r="F51" s="96">
        <f t="shared" si="6"/>
        <v>-0.782</v>
      </c>
      <c r="G51" s="96">
        <f t="shared" si="6"/>
        <v>-0.027</v>
      </c>
      <c r="H51" s="96">
        <f t="shared" si="6"/>
        <v>-0.027</v>
      </c>
      <c r="I51" s="96">
        <f t="shared" si="6"/>
        <v>-0.027</v>
      </c>
      <c r="J51" s="96">
        <f t="shared" si="6"/>
        <v>-0.027</v>
      </c>
      <c r="K51" s="96">
        <f t="shared" si="6"/>
        <v>-0.027</v>
      </c>
      <c r="L51" s="96">
        <f t="shared" si="6"/>
        <v>-0.653</v>
      </c>
      <c r="M51" s="96">
        <f t="shared" si="6"/>
        <v>-1.669</v>
      </c>
      <c r="N51" s="96">
        <f t="shared" si="6"/>
        <v>-2.059</v>
      </c>
      <c r="O51" s="139">
        <f>SUM(C51:N51)</f>
        <v>-11.802</v>
      </c>
      <c r="P51" s="155"/>
      <c r="Q51" s="155"/>
      <c r="R51" s="157"/>
    </row>
    <row r="52" spans="1:18" s="5" customFormat="1" ht="21" customHeight="1">
      <c r="A52" s="30"/>
      <c r="B52" s="31" t="s">
        <v>43</v>
      </c>
      <c r="C52" s="123">
        <f>C50+C51</f>
        <v>356.098</v>
      </c>
      <c r="D52" s="124">
        <f>D50+D51</f>
        <v>307.276</v>
      </c>
      <c r="E52" s="124">
        <f aca="true" t="shared" si="7" ref="E52:N52">E50+E51</f>
        <v>244.928</v>
      </c>
      <c r="F52" s="124">
        <f t="shared" si="7"/>
        <v>94.902</v>
      </c>
      <c r="G52" s="124">
        <f t="shared" si="7"/>
        <v>0.863</v>
      </c>
      <c r="H52" s="124">
        <f t="shared" si="7"/>
        <v>0.863</v>
      </c>
      <c r="I52" s="124">
        <f t="shared" si="7"/>
        <v>0.863</v>
      </c>
      <c r="J52" s="124">
        <f t="shared" si="7"/>
        <v>0.863</v>
      </c>
      <c r="K52" s="124">
        <f t="shared" si="7"/>
        <v>0.863</v>
      </c>
      <c r="L52" s="124">
        <f t="shared" si="7"/>
        <v>85.143</v>
      </c>
      <c r="M52" s="124">
        <f t="shared" si="7"/>
        <v>241.364</v>
      </c>
      <c r="N52" s="124">
        <f t="shared" si="7"/>
        <v>322.449</v>
      </c>
      <c r="O52" s="154">
        <f t="shared" si="3"/>
        <v>1656.475</v>
      </c>
      <c r="P52" s="6"/>
      <c r="Q52" s="6"/>
      <c r="R52" s="40"/>
    </row>
    <row r="53" spans="1:18" s="5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9"/>
      <c r="P53" s="6"/>
      <c r="Q53" s="6"/>
      <c r="R53" s="40"/>
    </row>
    <row r="54" spans="1:18" s="5" customFormat="1" ht="15.75">
      <c r="A54" s="34"/>
      <c r="B54" s="3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6"/>
      <c r="Q54" s="6"/>
      <c r="R54" s="40"/>
    </row>
    <row r="55" spans="1:18" s="5" customFormat="1" ht="22.5" customHeight="1">
      <c r="A55" s="63"/>
      <c r="B55" s="37" t="s">
        <v>44</v>
      </c>
      <c r="C55" s="37"/>
      <c r="D55" s="37"/>
      <c r="E55" s="37"/>
      <c r="F55" s="37"/>
      <c r="G55" s="37"/>
      <c r="H55" s="37"/>
      <c r="I55" s="37"/>
      <c r="J55" s="63"/>
      <c r="K55" s="63"/>
      <c r="L55" s="64"/>
      <c r="M55" s="64"/>
      <c r="N55" s="65" t="s">
        <v>45</v>
      </c>
      <c r="O55" s="65"/>
      <c r="P55" s="6"/>
      <c r="Q55" s="6"/>
      <c r="R55" s="40"/>
    </row>
    <row r="56" spans="15:18" s="5" customFormat="1" ht="15.75">
      <c r="O56" s="6"/>
      <c r="P56" s="6"/>
      <c r="Q56" s="6"/>
      <c r="R56" s="40"/>
    </row>
    <row r="57" spans="15:18" s="5" customFormat="1" ht="15.75">
      <c r="O57" s="6"/>
      <c r="P57" s="6"/>
      <c r="Q57" s="6"/>
      <c r="R57" s="40"/>
    </row>
    <row r="58" spans="2:18" s="5" customFormat="1" ht="15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"/>
      <c r="P58" s="6"/>
      <c r="Q58" s="6"/>
      <c r="R58" s="40"/>
    </row>
    <row r="59" spans="2:18" s="5" customFormat="1" ht="15.7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6"/>
      <c r="P59" s="6"/>
      <c r="Q59" s="6"/>
      <c r="R59" s="40"/>
    </row>
    <row r="60" spans="2:18" s="5" customFormat="1" ht="15.75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6"/>
      <c r="P60" s="6"/>
      <c r="Q60" s="6"/>
      <c r="R60" s="40"/>
    </row>
    <row r="61" spans="2:18" s="5" customFormat="1" ht="15.75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6"/>
      <c r="P61" s="6"/>
      <c r="Q61" s="6"/>
      <c r="R61" s="40"/>
    </row>
    <row r="62" spans="2:18" s="5" customFormat="1" ht="15.75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6"/>
      <c r="P62" s="6"/>
      <c r="Q62" s="6"/>
      <c r="R62" s="40"/>
    </row>
    <row r="63" spans="2:18" s="5" customFormat="1" ht="15.75">
      <c r="B63" s="4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6"/>
      <c r="P63" s="6"/>
      <c r="Q63" s="6"/>
      <c r="R63" s="40"/>
    </row>
    <row r="64" spans="2:18" s="5" customFormat="1" ht="15.75"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6"/>
      <c r="P64" s="6"/>
      <c r="Q64" s="6"/>
      <c r="R64" s="40"/>
    </row>
    <row r="65" spans="2:18" s="5" customFormat="1" ht="15.75">
      <c r="B65" s="4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"/>
      <c r="P65" s="6"/>
      <c r="Q65" s="6"/>
      <c r="R65" s="40"/>
    </row>
    <row r="66" spans="2:18" s="5" customFormat="1" ht="15.75">
      <c r="B66" s="4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6"/>
      <c r="P66" s="6"/>
      <c r="Q66" s="6"/>
      <c r="R66" s="40"/>
    </row>
    <row r="67" spans="2:18" s="5" customFormat="1" ht="15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6"/>
      <c r="P67" s="6"/>
      <c r="Q67" s="6"/>
      <c r="R67" s="40"/>
    </row>
    <row r="68" spans="2:18" s="5" customFormat="1" ht="15.7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6"/>
      <c r="P68" s="6"/>
      <c r="Q68" s="6"/>
      <c r="R68" s="40"/>
    </row>
    <row r="69" spans="2:18" s="5" customFormat="1" ht="15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6"/>
      <c r="P69" s="6"/>
      <c r="Q69" s="6"/>
      <c r="R69" s="40"/>
    </row>
    <row r="70" spans="2:18" s="5" customFormat="1" ht="15.7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6"/>
      <c r="P70" s="6"/>
      <c r="Q70" s="6"/>
      <c r="R70" s="40"/>
    </row>
    <row r="71" spans="2:18" s="5" customFormat="1" ht="15.7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6"/>
      <c r="P71" s="6"/>
      <c r="Q71" s="6"/>
      <c r="R71" s="40"/>
    </row>
    <row r="72" spans="2:18" s="5" customFormat="1" ht="15.7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6"/>
      <c r="P72" s="6"/>
      <c r="Q72" s="6"/>
      <c r="R72" s="40"/>
    </row>
    <row r="73" spans="15:18" s="5" customFormat="1" ht="15.75">
      <c r="O73" s="6"/>
      <c r="P73" s="6"/>
      <c r="Q73" s="6"/>
      <c r="R73" s="40"/>
    </row>
    <row r="74" spans="15:18" s="5" customFormat="1" ht="15.75">
      <c r="O74" s="6"/>
      <c r="P74" s="6"/>
      <c r="Q74" s="6"/>
      <c r="R74" s="40"/>
    </row>
    <row r="75" spans="15:18" s="5" customFormat="1" ht="15.75">
      <c r="O75" s="6"/>
      <c r="P75" s="6"/>
      <c r="Q75" s="6"/>
      <c r="R75" s="40"/>
    </row>
    <row r="76" spans="15:18" s="5" customFormat="1" ht="15.75">
      <c r="O76" s="6"/>
      <c r="P76" s="6"/>
      <c r="Q76" s="6"/>
      <c r="R76" s="40"/>
    </row>
    <row r="77" spans="15:18" s="5" customFormat="1" ht="15.75">
      <c r="O77" s="6"/>
      <c r="P77" s="6"/>
      <c r="Q77" s="6"/>
      <c r="R77" s="40"/>
    </row>
    <row r="78" spans="15:18" s="5" customFormat="1" ht="15.75">
      <c r="O78" s="6"/>
      <c r="P78" s="6"/>
      <c r="Q78" s="6"/>
      <c r="R78" s="40"/>
    </row>
    <row r="79" spans="15:18" s="5" customFormat="1" ht="15.75">
      <c r="O79" s="6"/>
      <c r="P79" s="6"/>
      <c r="Q79" s="6"/>
      <c r="R79" s="40"/>
    </row>
    <row r="80" spans="15:18" s="5" customFormat="1" ht="15.75">
      <c r="O80" s="6"/>
      <c r="P80" s="6"/>
      <c r="Q80" s="6"/>
      <c r="R80" s="40"/>
    </row>
    <row r="81" spans="15:18" s="5" customFormat="1" ht="15.75">
      <c r="O81" s="6"/>
      <c r="P81" s="6"/>
      <c r="Q81" s="6"/>
      <c r="R81" s="40"/>
    </row>
    <row r="82" spans="15:18" s="5" customFormat="1" ht="15.75">
      <c r="O82" s="6"/>
      <c r="P82" s="6"/>
      <c r="Q82" s="6"/>
      <c r="R82" s="40"/>
    </row>
    <row r="83" spans="15:18" s="5" customFormat="1" ht="15.75">
      <c r="O83" s="6"/>
      <c r="P83" s="6"/>
      <c r="Q83" s="6"/>
      <c r="R83" s="40"/>
    </row>
    <row r="84" spans="15:18" s="5" customFormat="1" ht="15.75">
      <c r="O84" s="6"/>
      <c r="P84" s="6"/>
      <c r="Q84" s="6"/>
      <c r="R84" s="40"/>
    </row>
    <row r="85" spans="15:18" s="5" customFormat="1" ht="15.75">
      <c r="O85" s="6"/>
      <c r="P85" s="6"/>
      <c r="Q85" s="6"/>
      <c r="R85" s="40"/>
    </row>
    <row r="86" spans="15:18" s="5" customFormat="1" ht="15.75">
      <c r="O86" s="6"/>
      <c r="P86" s="6"/>
      <c r="Q86" s="6"/>
      <c r="R86" s="40"/>
    </row>
    <row r="87" spans="15:18" s="5" customFormat="1" ht="15.75">
      <c r="O87" s="6"/>
      <c r="P87" s="6"/>
      <c r="Q87" s="6"/>
      <c r="R87" s="40"/>
    </row>
    <row r="88" spans="15:18" s="5" customFormat="1" ht="15.75">
      <c r="O88" s="6"/>
      <c r="P88" s="6"/>
      <c r="Q88" s="6"/>
      <c r="R88" s="40"/>
    </row>
    <row r="89" spans="15:18" s="5" customFormat="1" ht="15.75">
      <c r="O89" s="6"/>
      <c r="P89" s="6"/>
      <c r="Q89" s="6"/>
      <c r="R89" s="40"/>
    </row>
    <row r="90" spans="15:18" s="5" customFormat="1" ht="15.75">
      <c r="O90" s="6"/>
      <c r="P90" s="6"/>
      <c r="Q90" s="6"/>
      <c r="R90" s="40"/>
    </row>
    <row r="91" spans="15:18" s="5" customFormat="1" ht="15.75">
      <c r="O91" s="6"/>
      <c r="P91" s="6"/>
      <c r="Q91" s="6"/>
      <c r="R91" s="40"/>
    </row>
    <row r="92" spans="15:18" s="5" customFormat="1" ht="15.75">
      <c r="O92" s="6"/>
      <c r="P92" s="6"/>
      <c r="Q92" s="6"/>
      <c r="R92" s="40"/>
    </row>
    <row r="93" spans="15:18" s="5" customFormat="1" ht="15.75">
      <c r="O93" s="6"/>
      <c r="P93" s="6"/>
      <c r="Q93" s="6"/>
      <c r="R93" s="40"/>
    </row>
    <row r="94" spans="15:18" s="5" customFormat="1" ht="15.75">
      <c r="O94" s="6"/>
      <c r="P94" s="6"/>
      <c r="Q94" s="6"/>
      <c r="R94" s="40"/>
    </row>
    <row r="95" spans="15:18" s="5" customFormat="1" ht="15.75">
      <c r="O95" s="6"/>
      <c r="P95" s="6"/>
      <c r="Q95" s="6"/>
      <c r="R95" s="40"/>
    </row>
    <row r="96" spans="15:18" s="5" customFormat="1" ht="15.75">
      <c r="O96" s="6"/>
      <c r="P96" s="6"/>
      <c r="Q96" s="6"/>
      <c r="R96" s="40"/>
    </row>
    <row r="97" spans="15:18" s="5" customFormat="1" ht="15.75">
      <c r="O97" s="6"/>
      <c r="P97" s="6"/>
      <c r="Q97" s="6"/>
      <c r="R97" s="40"/>
    </row>
    <row r="98" spans="15:18" s="5" customFormat="1" ht="15.75">
      <c r="O98" s="6"/>
      <c r="P98" s="6"/>
      <c r="Q98" s="6"/>
      <c r="R98" s="40"/>
    </row>
    <row r="99" spans="15:18" s="5" customFormat="1" ht="15.75">
      <c r="O99" s="6"/>
      <c r="P99" s="6"/>
      <c r="Q99" s="6"/>
      <c r="R99" s="40"/>
    </row>
    <row r="100" spans="15:18" s="5" customFormat="1" ht="15.75">
      <c r="O100" s="6"/>
      <c r="P100" s="6"/>
      <c r="Q100" s="6"/>
      <c r="R100" s="40"/>
    </row>
    <row r="101" spans="15:18" s="5" customFormat="1" ht="15.75">
      <c r="O101" s="6"/>
      <c r="P101" s="6"/>
      <c r="Q101" s="6"/>
      <c r="R101" s="40"/>
    </row>
    <row r="102" spans="15:18" s="5" customFormat="1" ht="15.75">
      <c r="O102" s="6"/>
      <c r="P102" s="6"/>
      <c r="Q102" s="6"/>
      <c r="R102" s="40"/>
    </row>
    <row r="103" spans="15:18" s="5" customFormat="1" ht="15.75">
      <c r="O103" s="6"/>
      <c r="P103" s="6"/>
      <c r="Q103" s="6"/>
      <c r="R103" s="40"/>
    </row>
    <row r="104" spans="15:18" s="5" customFormat="1" ht="15.75">
      <c r="O104" s="6"/>
      <c r="P104" s="6"/>
      <c r="Q104" s="6"/>
      <c r="R104" s="40"/>
    </row>
    <row r="105" spans="15:18" s="5" customFormat="1" ht="15.75">
      <c r="O105" s="6"/>
      <c r="P105" s="6"/>
      <c r="Q105" s="6"/>
      <c r="R105" s="40"/>
    </row>
    <row r="106" spans="15:18" s="5" customFormat="1" ht="15.75">
      <c r="O106" s="6"/>
      <c r="P106" s="6"/>
      <c r="Q106" s="6"/>
      <c r="R106" s="40"/>
    </row>
    <row r="107" spans="15:18" s="5" customFormat="1" ht="15.75">
      <c r="O107" s="6"/>
      <c r="P107" s="6"/>
      <c r="Q107" s="6"/>
      <c r="R107" s="40"/>
    </row>
    <row r="108" spans="15:18" s="5" customFormat="1" ht="15.75">
      <c r="O108" s="6"/>
      <c r="P108" s="6"/>
      <c r="Q108" s="6"/>
      <c r="R108" s="40"/>
    </row>
    <row r="109" spans="15:18" s="5" customFormat="1" ht="15.75">
      <c r="O109" s="6"/>
      <c r="P109" s="6"/>
      <c r="Q109" s="6"/>
      <c r="R109" s="40"/>
    </row>
    <row r="110" spans="15:18" s="5" customFormat="1" ht="15.75">
      <c r="O110" s="6"/>
      <c r="P110" s="6"/>
      <c r="Q110" s="6"/>
      <c r="R110" s="40"/>
    </row>
    <row r="111" spans="15:18" s="5" customFormat="1" ht="15.75">
      <c r="O111" s="6"/>
      <c r="P111" s="6"/>
      <c r="Q111" s="6"/>
      <c r="R111" s="40"/>
    </row>
    <row r="112" spans="15:18" s="5" customFormat="1" ht="15.75">
      <c r="O112" s="6"/>
      <c r="P112" s="6"/>
      <c r="Q112" s="6"/>
      <c r="R112" s="40"/>
    </row>
    <row r="113" spans="15:18" s="5" customFormat="1" ht="15.75">
      <c r="O113" s="6"/>
      <c r="P113" s="6"/>
      <c r="Q113" s="6"/>
      <c r="R113" s="40"/>
    </row>
    <row r="114" spans="15:18" s="5" customFormat="1" ht="15.75">
      <c r="O114" s="6"/>
      <c r="P114" s="6"/>
      <c r="Q114" s="6"/>
      <c r="R114" s="40"/>
    </row>
    <row r="115" spans="15:18" s="5" customFormat="1" ht="15.75">
      <c r="O115" s="6"/>
      <c r="P115" s="6"/>
      <c r="Q115" s="6"/>
      <c r="R115" s="40"/>
    </row>
    <row r="116" spans="15:18" s="5" customFormat="1" ht="15.75">
      <c r="O116" s="6"/>
      <c r="P116" s="6"/>
      <c r="Q116" s="6"/>
      <c r="R116" s="40"/>
    </row>
    <row r="117" spans="15:18" s="5" customFormat="1" ht="15.75">
      <c r="O117" s="6"/>
      <c r="P117" s="6"/>
      <c r="Q117" s="6"/>
      <c r="R117" s="40"/>
    </row>
    <row r="118" spans="15:18" s="5" customFormat="1" ht="15.75">
      <c r="O118" s="6"/>
      <c r="P118" s="6"/>
      <c r="Q118" s="6"/>
      <c r="R118" s="40"/>
    </row>
    <row r="119" spans="15:18" s="5" customFormat="1" ht="15.75">
      <c r="O119" s="6"/>
      <c r="P119" s="6"/>
      <c r="Q119" s="6"/>
      <c r="R119" s="40"/>
    </row>
    <row r="120" spans="15:18" s="5" customFormat="1" ht="15.75">
      <c r="O120" s="6"/>
      <c r="P120" s="6"/>
      <c r="Q120" s="6"/>
      <c r="R120" s="40"/>
    </row>
    <row r="121" spans="15:18" s="5" customFormat="1" ht="15.75">
      <c r="O121" s="6"/>
      <c r="P121" s="6"/>
      <c r="Q121" s="6"/>
      <c r="R121" s="40"/>
    </row>
    <row r="122" spans="15:18" s="5" customFormat="1" ht="15.75">
      <c r="O122" s="6"/>
      <c r="P122" s="6"/>
      <c r="Q122" s="6"/>
      <c r="R122" s="40"/>
    </row>
    <row r="123" spans="15:18" s="5" customFormat="1" ht="15.75">
      <c r="O123" s="6"/>
      <c r="P123" s="6"/>
      <c r="Q123" s="6"/>
      <c r="R123" s="40"/>
    </row>
    <row r="124" spans="15:18" s="5" customFormat="1" ht="15.75">
      <c r="O124" s="6"/>
      <c r="P124" s="6"/>
      <c r="Q124" s="6"/>
      <c r="R124" s="40"/>
    </row>
    <row r="125" spans="15:18" s="5" customFormat="1" ht="15.75">
      <c r="O125" s="6"/>
      <c r="P125" s="6"/>
      <c r="Q125" s="6"/>
      <c r="R125" s="40"/>
    </row>
    <row r="126" spans="15:18" s="5" customFormat="1" ht="15.75">
      <c r="O126" s="6"/>
      <c r="P126" s="6"/>
      <c r="Q126" s="6"/>
      <c r="R126" s="40"/>
    </row>
    <row r="127" spans="15:18" s="5" customFormat="1" ht="15.75">
      <c r="O127" s="6"/>
      <c r="P127" s="6"/>
      <c r="Q127" s="6"/>
      <c r="R127" s="40"/>
    </row>
    <row r="128" spans="15:18" s="5" customFormat="1" ht="15.75">
      <c r="O128" s="6"/>
      <c r="P128" s="6"/>
      <c r="Q128" s="6"/>
      <c r="R128" s="40"/>
    </row>
    <row r="129" spans="15:18" s="5" customFormat="1" ht="15.75">
      <c r="O129" s="6"/>
      <c r="P129" s="6"/>
      <c r="Q129" s="6"/>
      <c r="R129" s="40"/>
    </row>
    <row r="130" spans="15:18" s="5" customFormat="1" ht="15.75">
      <c r="O130" s="6"/>
      <c r="P130" s="6"/>
      <c r="Q130" s="6"/>
      <c r="R130" s="40"/>
    </row>
    <row r="131" spans="15:18" s="5" customFormat="1" ht="15.75">
      <c r="O131" s="6"/>
      <c r="P131" s="6"/>
      <c r="Q131" s="6"/>
      <c r="R131" s="40"/>
    </row>
    <row r="132" spans="15:18" s="5" customFormat="1" ht="15.75">
      <c r="O132" s="6"/>
      <c r="P132" s="6"/>
      <c r="Q132" s="6"/>
      <c r="R132" s="40"/>
    </row>
    <row r="133" spans="15:18" s="5" customFormat="1" ht="15.75">
      <c r="O133" s="6"/>
      <c r="P133" s="6"/>
      <c r="Q133" s="6"/>
      <c r="R133" s="40"/>
    </row>
    <row r="134" spans="15:18" s="5" customFormat="1" ht="15.75">
      <c r="O134" s="6"/>
      <c r="P134" s="6"/>
      <c r="Q134" s="6"/>
      <c r="R134" s="40"/>
    </row>
    <row r="135" spans="15:18" s="5" customFormat="1" ht="15.75">
      <c r="O135" s="6"/>
      <c r="P135" s="6"/>
      <c r="Q135" s="6"/>
      <c r="R135" s="40"/>
    </row>
    <row r="136" spans="15:18" s="5" customFormat="1" ht="15.75">
      <c r="O136" s="6"/>
      <c r="P136" s="6"/>
      <c r="Q136" s="6"/>
      <c r="R136" s="40"/>
    </row>
    <row r="137" spans="15:18" s="5" customFormat="1" ht="15.75">
      <c r="O137" s="6"/>
      <c r="P137" s="6"/>
      <c r="Q137" s="6"/>
      <c r="R137" s="40"/>
    </row>
    <row r="138" spans="15:18" s="5" customFormat="1" ht="15.75">
      <c r="O138" s="6"/>
      <c r="P138" s="6"/>
      <c r="Q138" s="6"/>
      <c r="R138" s="40"/>
    </row>
    <row r="139" spans="15:18" s="5" customFormat="1" ht="15.75">
      <c r="O139" s="6"/>
      <c r="P139" s="6"/>
      <c r="Q139" s="6"/>
      <c r="R139" s="40"/>
    </row>
    <row r="140" spans="15:18" s="5" customFormat="1" ht="15.75">
      <c r="O140" s="6"/>
      <c r="P140" s="6"/>
      <c r="Q140" s="6"/>
      <c r="R140" s="40"/>
    </row>
    <row r="141" spans="15:18" s="5" customFormat="1" ht="15.75">
      <c r="O141" s="6"/>
      <c r="P141" s="6"/>
      <c r="Q141" s="6"/>
      <c r="R141" s="40"/>
    </row>
    <row r="142" spans="15:18" s="5" customFormat="1" ht="15.75">
      <c r="O142" s="6"/>
      <c r="P142" s="6"/>
      <c r="Q142" s="6"/>
      <c r="R142" s="40"/>
    </row>
    <row r="143" spans="15:18" s="5" customFormat="1" ht="15.75">
      <c r="O143" s="6"/>
      <c r="P143" s="6"/>
      <c r="Q143" s="6"/>
      <c r="R143" s="40"/>
    </row>
    <row r="144" spans="15:18" s="5" customFormat="1" ht="15.75">
      <c r="O144" s="6"/>
      <c r="P144" s="6"/>
      <c r="Q144" s="6"/>
      <c r="R144" s="40"/>
    </row>
    <row r="145" spans="15:18" s="5" customFormat="1" ht="15.75">
      <c r="O145" s="6"/>
      <c r="P145" s="6"/>
      <c r="Q145" s="6"/>
      <c r="R145" s="40"/>
    </row>
    <row r="146" spans="15:18" s="5" customFormat="1" ht="15.75">
      <c r="O146" s="6"/>
      <c r="P146" s="6"/>
      <c r="Q146" s="6"/>
      <c r="R146" s="40"/>
    </row>
    <row r="147" spans="15:18" s="5" customFormat="1" ht="15.75">
      <c r="O147" s="6"/>
      <c r="P147" s="6"/>
      <c r="Q147" s="6"/>
      <c r="R147" s="40"/>
    </row>
    <row r="148" spans="15:18" s="5" customFormat="1" ht="15.75">
      <c r="O148" s="6"/>
      <c r="P148" s="6"/>
      <c r="Q148" s="6"/>
      <c r="R148" s="40"/>
    </row>
    <row r="149" spans="15:18" s="5" customFormat="1" ht="15.75">
      <c r="O149" s="6"/>
      <c r="P149" s="6"/>
      <c r="Q149" s="6"/>
      <c r="R149" s="40"/>
    </row>
    <row r="150" spans="15:18" s="5" customFormat="1" ht="15.75">
      <c r="O150" s="6"/>
      <c r="P150" s="6"/>
      <c r="Q150" s="6"/>
      <c r="R150" s="40"/>
    </row>
    <row r="151" spans="15:18" s="5" customFormat="1" ht="15.75">
      <c r="O151" s="6"/>
      <c r="P151" s="6"/>
      <c r="Q151" s="6"/>
      <c r="R151" s="40"/>
    </row>
    <row r="152" spans="15:18" s="5" customFormat="1" ht="15.75">
      <c r="O152" s="6"/>
      <c r="P152" s="6"/>
      <c r="Q152" s="6"/>
      <c r="R152" s="40"/>
    </row>
    <row r="153" spans="15:18" s="5" customFormat="1" ht="15.75">
      <c r="O153" s="6"/>
      <c r="P153" s="6"/>
      <c r="Q153" s="6"/>
      <c r="R153" s="40"/>
    </row>
    <row r="154" spans="15:18" s="5" customFormat="1" ht="15.75">
      <c r="O154" s="6"/>
      <c r="P154" s="6"/>
      <c r="Q154" s="6"/>
      <c r="R154" s="40"/>
    </row>
    <row r="155" spans="15:18" s="5" customFormat="1" ht="15.75">
      <c r="O155" s="6"/>
      <c r="P155" s="6"/>
      <c r="Q155" s="6"/>
      <c r="R155" s="40"/>
    </row>
    <row r="156" spans="15:18" s="5" customFormat="1" ht="15.75">
      <c r="O156" s="6"/>
      <c r="P156" s="6"/>
      <c r="Q156" s="6"/>
      <c r="R156" s="40"/>
    </row>
    <row r="157" spans="15:18" s="5" customFormat="1" ht="15.75">
      <c r="O157" s="6"/>
      <c r="P157" s="6"/>
      <c r="Q157" s="6"/>
      <c r="R157" s="40"/>
    </row>
    <row r="158" spans="15:18" s="5" customFormat="1" ht="15.75">
      <c r="O158" s="6"/>
      <c r="P158" s="6"/>
      <c r="Q158" s="6"/>
      <c r="R158" s="40"/>
    </row>
    <row r="159" spans="15:18" s="5" customFormat="1" ht="15.75">
      <c r="O159" s="6"/>
      <c r="P159" s="6"/>
      <c r="Q159" s="6"/>
      <c r="R159" s="40"/>
    </row>
    <row r="160" spans="15:18" s="5" customFormat="1" ht="15.75">
      <c r="O160" s="6"/>
      <c r="P160" s="6"/>
      <c r="Q160" s="6"/>
      <c r="R160" s="40"/>
    </row>
    <row r="161" spans="15:18" s="5" customFormat="1" ht="15.75">
      <c r="O161" s="6"/>
      <c r="P161" s="6"/>
      <c r="Q161" s="6"/>
      <c r="R161" s="40"/>
    </row>
    <row r="162" spans="15:18" s="5" customFormat="1" ht="15.75">
      <c r="O162" s="6"/>
      <c r="P162" s="6"/>
      <c r="Q162" s="6"/>
      <c r="R162" s="40"/>
    </row>
    <row r="163" spans="15:18" s="5" customFormat="1" ht="15.75">
      <c r="O163" s="6"/>
      <c r="P163" s="6"/>
      <c r="Q163" s="6"/>
      <c r="R163" s="40"/>
    </row>
    <row r="164" spans="15:18" s="5" customFormat="1" ht="15.75">
      <c r="O164" s="6"/>
      <c r="P164" s="6"/>
      <c r="Q164" s="6"/>
      <c r="R164" s="40"/>
    </row>
    <row r="165" spans="15:18" s="5" customFormat="1" ht="15.75">
      <c r="O165" s="6"/>
      <c r="P165" s="6"/>
      <c r="Q165" s="6"/>
      <c r="R165" s="40"/>
    </row>
    <row r="166" spans="15:18" s="5" customFormat="1" ht="15.75">
      <c r="O166" s="6"/>
      <c r="P166" s="6"/>
      <c r="Q166" s="6"/>
      <c r="R166" s="40"/>
    </row>
    <row r="167" spans="15:18" s="5" customFormat="1" ht="15.75">
      <c r="O167" s="6"/>
      <c r="P167" s="6"/>
      <c r="Q167" s="6"/>
      <c r="R167" s="40"/>
    </row>
    <row r="168" spans="15:18" s="5" customFormat="1" ht="15.75">
      <c r="O168" s="6"/>
      <c r="P168" s="6"/>
      <c r="Q168" s="6"/>
      <c r="R168" s="40"/>
    </row>
    <row r="169" spans="15:18" s="5" customFormat="1" ht="15.75">
      <c r="O169" s="6"/>
      <c r="P169" s="6"/>
      <c r="Q169" s="6"/>
      <c r="R169" s="40"/>
    </row>
    <row r="170" spans="15:18" s="5" customFormat="1" ht="15.75">
      <c r="O170" s="6"/>
      <c r="P170" s="6"/>
      <c r="Q170" s="6"/>
      <c r="R170" s="40"/>
    </row>
    <row r="171" spans="15:18" s="5" customFormat="1" ht="15.75">
      <c r="O171" s="6"/>
      <c r="P171" s="6"/>
      <c r="Q171" s="6"/>
      <c r="R171" s="40"/>
    </row>
    <row r="172" spans="15:18" s="5" customFormat="1" ht="15.75">
      <c r="O172" s="6"/>
      <c r="P172" s="6"/>
      <c r="Q172" s="6"/>
      <c r="R172" s="40"/>
    </row>
    <row r="173" spans="15:18" s="5" customFormat="1" ht="15.75">
      <c r="O173" s="6"/>
      <c r="P173" s="6"/>
      <c r="Q173" s="6"/>
      <c r="R173" s="40"/>
    </row>
    <row r="174" spans="15:18" s="5" customFormat="1" ht="15.75">
      <c r="O174" s="6"/>
      <c r="P174" s="6"/>
      <c r="Q174" s="6"/>
      <c r="R174" s="40"/>
    </row>
    <row r="175" spans="15:18" s="5" customFormat="1" ht="15.75">
      <c r="O175" s="6"/>
      <c r="P175" s="6"/>
      <c r="Q175" s="6"/>
      <c r="R175" s="40"/>
    </row>
    <row r="176" spans="15:18" s="5" customFormat="1" ht="15.75">
      <c r="O176" s="6"/>
      <c r="P176" s="6"/>
      <c r="Q176" s="6"/>
      <c r="R176" s="40"/>
    </row>
    <row r="177" spans="15:18" s="5" customFormat="1" ht="15.75">
      <c r="O177" s="6"/>
      <c r="P177" s="6"/>
      <c r="Q177" s="6"/>
      <c r="R177" s="40"/>
    </row>
    <row r="178" spans="15:18" s="5" customFormat="1" ht="15.75">
      <c r="O178" s="6"/>
      <c r="P178" s="6"/>
      <c r="Q178" s="6"/>
      <c r="R178" s="40"/>
    </row>
    <row r="179" spans="15:18" s="5" customFormat="1" ht="15.75">
      <c r="O179" s="6"/>
      <c r="P179" s="6"/>
      <c r="Q179" s="6"/>
      <c r="R179" s="40"/>
    </row>
    <row r="180" spans="15:18" s="5" customFormat="1" ht="15.75">
      <c r="O180" s="6"/>
      <c r="P180" s="6"/>
      <c r="Q180" s="6"/>
      <c r="R180" s="40"/>
    </row>
    <row r="181" spans="15:18" s="5" customFormat="1" ht="15.75">
      <c r="O181" s="6"/>
      <c r="P181" s="6"/>
      <c r="Q181" s="6"/>
      <c r="R181" s="40"/>
    </row>
    <row r="182" spans="15:18" s="5" customFormat="1" ht="15.75">
      <c r="O182" s="6"/>
      <c r="P182" s="6"/>
      <c r="Q182" s="6"/>
      <c r="R182" s="40"/>
    </row>
    <row r="183" spans="15:18" s="5" customFormat="1" ht="15.75">
      <c r="O183" s="6"/>
      <c r="P183" s="6"/>
      <c r="Q183" s="6"/>
      <c r="R183" s="40"/>
    </row>
    <row r="184" spans="15:18" s="5" customFormat="1" ht="15.75">
      <c r="O184" s="6"/>
      <c r="P184" s="6"/>
      <c r="Q184" s="6"/>
      <c r="R184" s="40"/>
    </row>
    <row r="185" spans="15:18" s="5" customFormat="1" ht="15.75">
      <c r="O185" s="6"/>
      <c r="P185" s="6"/>
      <c r="Q185" s="6"/>
      <c r="R185" s="40"/>
    </row>
    <row r="186" spans="15:18" s="5" customFormat="1" ht="15.75">
      <c r="O186" s="6"/>
      <c r="P186" s="6"/>
      <c r="Q186" s="6"/>
      <c r="R186" s="40"/>
    </row>
    <row r="187" spans="15:18" s="5" customFormat="1" ht="15.75">
      <c r="O187" s="6"/>
      <c r="P187" s="6"/>
      <c r="Q187" s="6"/>
      <c r="R187" s="40"/>
    </row>
    <row r="188" spans="15:18" s="5" customFormat="1" ht="15.75">
      <c r="O188" s="6"/>
      <c r="P188" s="6"/>
      <c r="Q188" s="6"/>
      <c r="R188" s="40"/>
    </row>
    <row r="189" spans="15:18" s="5" customFormat="1" ht="15.75">
      <c r="O189" s="6"/>
      <c r="P189" s="6"/>
      <c r="Q189" s="6"/>
      <c r="R189" s="40"/>
    </row>
    <row r="190" spans="15:18" s="5" customFormat="1" ht="15.75">
      <c r="O190" s="6"/>
      <c r="P190" s="6"/>
      <c r="Q190" s="6"/>
      <c r="R190" s="40"/>
    </row>
    <row r="191" spans="15:18" s="5" customFormat="1" ht="15.75">
      <c r="O191" s="6"/>
      <c r="P191" s="6"/>
      <c r="Q191" s="6"/>
      <c r="R191" s="40"/>
    </row>
    <row r="192" spans="15:18" s="5" customFormat="1" ht="15.75">
      <c r="O192" s="6"/>
      <c r="P192" s="6"/>
      <c r="Q192" s="6"/>
      <c r="R192" s="40"/>
    </row>
    <row r="193" spans="15:18" s="5" customFormat="1" ht="15.75">
      <c r="O193" s="6"/>
      <c r="P193" s="6"/>
      <c r="Q193" s="6"/>
      <c r="R193" s="40"/>
    </row>
    <row r="194" spans="15:18" s="5" customFormat="1" ht="15.75">
      <c r="O194" s="6"/>
      <c r="P194" s="6"/>
      <c r="Q194" s="6"/>
      <c r="R194" s="40"/>
    </row>
    <row r="195" spans="15:18" s="5" customFormat="1" ht="15.75">
      <c r="O195" s="6"/>
      <c r="P195" s="6"/>
      <c r="Q195" s="6"/>
      <c r="R195" s="40"/>
    </row>
    <row r="196" spans="15:18" s="5" customFormat="1" ht="15.75">
      <c r="O196" s="6"/>
      <c r="P196" s="6"/>
      <c r="Q196" s="6"/>
      <c r="R196" s="40"/>
    </row>
    <row r="197" spans="15:18" s="5" customFormat="1" ht="15.75">
      <c r="O197" s="6"/>
      <c r="P197" s="6"/>
      <c r="Q197" s="6"/>
      <c r="R197" s="40"/>
    </row>
    <row r="198" spans="15:18" s="5" customFormat="1" ht="15.75">
      <c r="O198" s="6"/>
      <c r="P198" s="6"/>
      <c r="Q198" s="6"/>
      <c r="R198" s="40"/>
    </row>
    <row r="199" spans="15:18" s="5" customFormat="1" ht="15.75">
      <c r="O199" s="6"/>
      <c r="P199" s="6"/>
      <c r="Q199" s="6"/>
      <c r="R199" s="40"/>
    </row>
    <row r="200" spans="15:18" s="5" customFormat="1" ht="15.75">
      <c r="O200" s="6"/>
      <c r="P200" s="6"/>
      <c r="Q200" s="6"/>
      <c r="R200" s="40"/>
    </row>
    <row r="201" spans="15:18" s="5" customFormat="1" ht="15.75">
      <c r="O201" s="6"/>
      <c r="P201" s="6"/>
      <c r="Q201" s="6"/>
      <c r="R201" s="40"/>
    </row>
    <row r="202" spans="15:18" s="5" customFormat="1" ht="15.75">
      <c r="O202" s="6"/>
      <c r="P202" s="6"/>
      <c r="Q202" s="6"/>
      <c r="R202" s="40"/>
    </row>
    <row r="203" spans="15:18" s="5" customFormat="1" ht="15.75">
      <c r="O203" s="6"/>
      <c r="P203" s="6"/>
      <c r="Q203" s="6"/>
      <c r="R203" s="40"/>
    </row>
    <row r="204" spans="15:18" s="5" customFormat="1" ht="15.75">
      <c r="O204" s="6"/>
      <c r="P204" s="6"/>
      <c r="Q204" s="6"/>
      <c r="R204" s="40"/>
    </row>
    <row r="205" spans="15:18" s="5" customFormat="1" ht="15.75">
      <c r="O205" s="6"/>
      <c r="P205" s="6"/>
      <c r="Q205" s="6"/>
      <c r="R205" s="40"/>
    </row>
    <row r="206" spans="15:18" s="5" customFormat="1" ht="15.75">
      <c r="O206" s="6"/>
      <c r="P206" s="6"/>
      <c r="Q206" s="6"/>
      <c r="R206" s="40"/>
    </row>
    <row r="207" spans="15:18" s="5" customFormat="1" ht="15.75">
      <c r="O207" s="6"/>
      <c r="P207" s="6"/>
      <c r="Q207" s="6"/>
      <c r="R207" s="40"/>
    </row>
    <row r="208" spans="15:18" s="5" customFormat="1" ht="15.75">
      <c r="O208" s="6"/>
      <c r="P208" s="6"/>
      <c r="Q208" s="6"/>
      <c r="R208" s="40"/>
    </row>
    <row r="209" spans="15:18" s="5" customFormat="1" ht="15.75">
      <c r="O209" s="6"/>
      <c r="P209" s="6"/>
      <c r="Q209" s="6"/>
      <c r="R209" s="40"/>
    </row>
    <row r="210" spans="15:18" s="5" customFormat="1" ht="15.75">
      <c r="O210" s="6"/>
      <c r="P210" s="6"/>
      <c r="Q210" s="6"/>
      <c r="R210" s="40"/>
    </row>
    <row r="211" spans="15:18" s="5" customFormat="1" ht="15.75">
      <c r="O211" s="6"/>
      <c r="P211" s="6"/>
      <c r="Q211" s="6"/>
      <c r="R211" s="40"/>
    </row>
    <row r="212" spans="15:18" s="5" customFormat="1" ht="15.75">
      <c r="O212" s="6"/>
      <c r="P212" s="6"/>
      <c r="Q212" s="6"/>
      <c r="R212" s="40"/>
    </row>
    <row r="213" spans="15:18" s="5" customFormat="1" ht="15.75">
      <c r="O213" s="6"/>
      <c r="P213" s="6"/>
      <c r="Q213" s="6"/>
      <c r="R213" s="40"/>
    </row>
    <row r="214" spans="15:18" s="5" customFormat="1" ht="15.75">
      <c r="O214" s="6"/>
      <c r="P214" s="6"/>
      <c r="Q214" s="6"/>
      <c r="R214" s="40"/>
    </row>
    <row r="215" spans="15:18" s="5" customFormat="1" ht="15.75">
      <c r="O215" s="6"/>
      <c r="P215" s="6"/>
      <c r="Q215" s="6"/>
      <c r="R215" s="40"/>
    </row>
    <row r="216" spans="15:18" s="5" customFormat="1" ht="15.75">
      <c r="O216" s="6"/>
      <c r="P216" s="6"/>
      <c r="Q216" s="6"/>
      <c r="R216" s="40"/>
    </row>
    <row r="217" spans="15:18" s="5" customFormat="1" ht="15.75">
      <c r="O217" s="6"/>
      <c r="P217" s="6"/>
      <c r="Q217" s="6"/>
      <c r="R217" s="40"/>
    </row>
    <row r="218" spans="15:18" s="5" customFormat="1" ht="15.75">
      <c r="O218" s="6"/>
      <c r="P218" s="6"/>
      <c r="Q218" s="6"/>
      <c r="R218" s="40"/>
    </row>
    <row r="219" spans="15:18" s="5" customFormat="1" ht="15.75">
      <c r="O219" s="6"/>
      <c r="P219" s="6"/>
      <c r="Q219" s="6"/>
      <c r="R219" s="40"/>
    </row>
    <row r="220" spans="15:18" s="5" customFormat="1" ht="15.75">
      <c r="O220" s="6"/>
      <c r="P220" s="6"/>
      <c r="Q220" s="6"/>
      <c r="R220" s="40"/>
    </row>
    <row r="221" spans="15:18" s="5" customFormat="1" ht="15.75">
      <c r="O221" s="6"/>
      <c r="P221" s="6"/>
      <c r="Q221" s="6"/>
      <c r="R221" s="40"/>
    </row>
    <row r="222" spans="15:18" s="5" customFormat="1" ht="15.75">
      <c r="O222" s="6"/>
      <c r="P222" s="6"/>
      <c r="Q222" s="6"/>
      <c r="R222" s="40"/>
    </row>
    <row r="223" spans="15:18" s="5" customFormat="1" ht="15.75">
      <c r="O223" s="6"/>
      <c r="P223" s="6"/>
      <c r="Q223" s="6"/>
      <c r="R223" s="40"/>
    </row>
    <row r="224" spans="15:18" s="5" customFormat="1" ht="15.75">
      <c r="O224" s="6"/>
      <c r="P224" s="6"/>
      <c r="Q224" s="6"/>
      <c r="R224" s="40"/>
    </row>
    <row r="225" spans="15:18" s="5" customFormat="1" ht="15.75">
      <c r="O225" s="6"/>
      <c r="P225" s="6"/>
      <c r="Q225" s="6"/>
      <c r="R225" s="40"/>
    </row>
    <row r="226" spans="15:18" s="5" customFormat="1" ht="15.75">
      <c r="O226" s="6"/>
      <c r="P226" s="6"/>
      <c r="Q226" s="6"/>
      <c r="R226" s="40"/>
    </row>
    <row r="227" spans="15:18" s="5" customFormat="1" ht="15.75">
      <c r="O227" s="6"/>
      <c r="P227" s="6"/>
      <c r="Q227" s="6"/>
      <c r="R227" s="40"/>
    </row>
    <row r="228" spans="15:18" s="5" customFormat="1" ht="15.75">
      <c r="O228" s="6"/>
      <c r="P228" s="6"/>
      <c r="Q228" s="6"/>
      <c r="R228" s="40"/>
    </row>
    <row r="229" spans="15:18" s="5" customFormat="1" ht="15.75">
      <c r="O229" s="6"/>
      <c r="P229" s="6"/>
      <c r="Q229" s="6"/>
      <c r="R229" s="40"/>
    </row>
    <row r="230" spans="15:18" s="5" customFormat="1" ht="15.75">
      <c r="O230" s="6"/>
      <c r="P230" s="6"/>
      <c r="Q230" s="6"/>
      <c r="R230" s="40"/>
    </row>
    <row r="231" spans="15:18" s="5" customFormat="1" ht="15.75">
      <c r="O231" s="6"/>
      <c r="P231" s="6"/>
      <c r="Q231" s="6"/>
      <c r="R231" s="40"/>
    </row>
    <row r="232" spans="15:18" s="5" customFormat="1" ht="15.75">
      <c r="O232" s="6"/>
      <c r="P232" s="6"/>
      <c r="Q232" s="6"/>
      <c r="R232" s="40"/>
    </row>
    <row r="233" spans="15:18" s="5" customFormat="1" ht="15.75">
      <c r="O233" s="6"/>
      <c r="P233" s="6"/>
      <c r="Q233" s="6"/>
      <c r="R233" s="40"/>
    </row>
    <row r="234" spans="15:18" s="5" customFormat="1" ht="15.75">
      <c r="O234" s="6"/>
      <c r="P234" s="6"/>
      <c r="Q234" s="6"/>
      <c r="R234" s="40"/>
    </row>
    <row r="235" spans="15:18" s="5" customFormat="1" ht="15.75">
      <c r="O235" s="6"/>
      <c r="P235" s="6"/>
      <c r="Q235" s="6"/>
      <c r="R235" s="40"/>
    </row>
    <row r="236" spans="15:18" s="5" customFormat="1" ht="15.75">
      <c r="O236" s="6"/>
      <c r="P236" s="6"/>
      <c r="Q236" s="6"/>
      <c r="R236" s="40"/>
    </row>
    <row r="237" spans="15:18" s="5" customFormat="1" ht="15.75">
      <c r="O237" s="6"/>
      <c r="P237" s="6"/>
      <c r="Q237" s="6"/>
      <c r="R237" s="40"/>
    </row>
    <row r="238" spans="15:18" s="5" customFormat="1" ht="15.75">
      <c r="O238" s="6"/>
      <c r="P238" s="6"/>
      <c r="Q238" s="6"/>
      <c r="R238" s="40"/>
    </row>
    <row r="239" spans="15:18" s="5" customFormat="1" ht="15.75">
      <c r="O239" s="6"/>
      <c r="P239" s="6"/>
      <c r="Q239" s="6"/>
      <c r="R239" s="40"/>
    </row>
    <row r="240" spans="15:18" s="5" customFormat="1" ht="15.75">
      <c r="O240" s="6"/>
      <c r="P240" s="6"/>
      <c r="Q240" s="6"/>
      <c r="R240" s="40"/>
    </row>
    <row r="241" spans="15:18" s="5" customFormat="1" ht="15.75">
      <c r="O241" s="6"/>
      <c r="P241" s="6"/>
      <c r="Q241" s="6"/>
      <c r="R241" s="40"/>
    </row>
    <row r="242" spans="15:18" s="5" customFormat="1" ht="15.75">
      <c r="O242" s="6"/>
      <c r="P242" s="6"/>
      <c r="Q242" s="6"/>
      <c r="R242" s="40"/>
    </row>
    <row r="243" spans="15:18" s="5" customFormat="1" ht="15.75">
      <c r="O243" s="6"/>
      <c r="P243" s="6"/>
      <c r="Q243" s="6"/>
      <c r="R243" s="40"/>
    </row>
    <row r="244" spans="15:18" s="5" customFormat="1" ht="15.75">
      <c r="O244" s="6"/>
      <c r="P244" s="6"/>
      <c r="Q244" s="6"/>
      <c r="R244" s="40"/>
    </row>
    <row r="245" spans="15:18" s="5" customFormat="1" ht="15.75">
      <c r="O245" s="6"/>
      <c r="P245" s="6"/>
      <c r="Q245" s="6"/>
      <c r="R245" s="40"/>
    </row>
    <row r="246" spans="15:18" s="5" customFormat="1" ht="15.75">
      <c r="O246" s="6"/>
      <c r="P246" s="6"/>
      <c r="Q246" s="6"/>
      <c r="R246" s="40"/>
    </row>
    <row r="247" spans="15:18" s="5" customFormat="1" ht="15.75">
      <c r="O247" s="6"/>
      <c r="P247" s="6"/>
      <c r="Q247" s="6"/>
      <c r="R247" s="40"/>
    </row>
    <row r="248" spans="15:18" s="5" customFormat="1" ht="15.75">
      <c r="O248" s="6"/>
      <c r="P248" s="6"/>
      <c r="Q248" s="6"/>
      <c r="R248" s="40"/>
    </row>
    <row r="249" spans="15:18" s="5" customFormat="1" ht="15.75">
      <c r="O249" s="6"/>
      <c r="P249" s="6"/>
      <c r="Q249" s="6"/>
      <c r="R249" s="40"/>
    </row>
    <row r="250" spans="15:18" s="5" customFormat="1" ht="15.75">
      <c r="O250" s="6"/>
      <c r="P250" s="6"/>
      <c r="Q250" s="6"/>
      <c r="R250" s="40"/>
    </row>
    <row r="251" spans="15:18" s="5" customFormat="1" ht="15.75">
      <c r="O251" s="6"/>
      <c r="P251" s="6"/>
      <c r="Q251" s="6"/>
      <c r="R251" s="40"/>
    </row>
    <row r="252" spans="15:18" s="5" customFormat="1" ht="15.75">
      <c r="O252" s="6"/>
      <c r="P252" s="6"/>
      <c r="Q252" s="6"/>
      <c r="R252" s="40"/>
    </row>
    <row r="253" spans="15:18" s="5" customFormat="1" ht="15.75">
      <c r="O253" s="6"/>
      <c r="P253" s="6"/>
      <c r="Q253" s="6"/>
      <c r="R253" s="40"/>
    </row>
    <row r="254" spans="15:18" s="5" customFormat="1" ht="15.75">
      <c r="O254" s="6"/>
      <c r="P254" s="6"/>
      <c r="Q254" s="6"/>
      <c r="R254" s="40"/>
    </row>
    <row r="255" spans="15:18" s="5" customFormat="1" ht="15.75">
      <c r="O255" s="6"/>
      <c r="P255" s="6"/>
      <c r="Q255" s="6"/>
      <c r="R255" s="40"/>
    </row>
    <row r="256" spans="15:18" s="5" customFormat="1" ht="15.75">
      <c r="O256" s="6"/>
      <c r="P256" s="6"/>
      <c r="Q256" s="6"/>
      <c r="R256" s="40"/>
    </row>
    <row r="257" spans="15:18" s="5" customFormat="1" ht="15.75">
      <c r="O257" s="6"/>
      <c r="P257" s="6"/>
      <c r="Q257" s="6"/>
      <c r="R257" s="40"/>
    </row>
    <row r="258" spans="15:18" s="5" customFormat="1" ht="15.75">
      <c r="O258" s="6"/>
      <c r="P258" s="6"/>
      <c r="Q258" s="6"/>
      <c r="R258" s="40"/>
    </row>
    <row r="259" spans="15:18" s="5" customFormat="1" ht="15.75">
      <c r="O259" s="6"/>
      <c r="P259" s="6"/>
      <c r="Q259" s="6"/>
      <c r="R259" s="40"/>
    </row>
    <row r="260" spans="15:18" s="5" customFormat="1" ht="15.75">
      <c r="O260" s="6"/>
      <c r="P260" s="6"/>
      <c r="Q260" s="6"/>
      <c r="R260" s="40"/>
    </row>
    <row r="261" spans="15:18" s="5" customFormat="1" ht="15.75">
      <c r="O261" s="6"/>
      <c r="P261" s="6"/>
      <c r="Q261" s="6"/>
      <c r="R261" s="40"/>
    </row>
    <row r="262" spans="15:18" s="5" customFormat="1" ht="15.75">
      <c r="O262" s="6"/>
      <c r="P262" s="6"/>
      <c r="Q262" s="6"/>
      <c r="R262" s="40"/>
    </row>
    <row r="263" spans="15:18" s="5" customFormat="1" ht="15.75">
      <c r="O263" s="6"/>
      <c r="P263" s="6"/>
      <c r="Q263" s="6"/>
      <c r="R263" s="40"/>
    </row>
    <row r="264" spans="15:18" s="5" customFormat="1" ht="15.75">
      <c r="O264" s="6"/>
      <c r="P264" s="6"/>
      <c r="Q264" s="6"/>
      <c r="R264" s="40"/>
    </row>
    <row r="265" spans="15:18" s="5" customFormat="1" ht="15.75">
      <c r="O265" s="6"/>
      <c r="P265" s="6"/>
      <c r="Q265" s="6"/>
      <c r="R265" s="40"/>
    </row>
    <row r="266" spans="15:18" s="5" customFormat="1" ht="15.75">
      <c r="O266" s="6"/>
      <c r="P266" s="6"/>
      <c r="Q266" s="6"/>
      <c r="R266" s="40"/>
    </row>
    <row r="267" spans="15:18" s="5" customFormat="1" ht="15.75">
      <c r="O267" s="6"/>
      <c r="P267" s="6"/>
      <c r="Q267" s="6"/>
      <c r="R267" s="40"/>
    </row>
    <row r="268" spans="15:18" s="5" customFormat="1" ht="15.75">
      <c r="O268" s="6"/>
      <c r="P268" s="6"/>
      <c r="Q268" s="6"/>
      <c r="R268" s="40"/>
    </row>
    <row r="269" spans="15:18" s="5" customFormat="1" ht="15.75">
      <c r="O269" s="6"/>
      <c r="P269" s="6"/>
      <c r="Q269" s="6"/>
      <c r="R269" s="40"/>
    </row>
    <row r="270" spans="15:18" s="5" customFormat="1" ht="15.75">
      <c r="O270" s="6"/>
      <c r="P270" s="6"/>
      <c r="Q270" s="6"/>
      <c r="R270" s="40"/>
    </row>
    <row r="271" spans="15:18" s="5" customFormat="1" ht="15.75">
      <c r="O271" s="6"/>
      <c r="P271" s="6"/>
      <c r="Q271" s="6"/>
      <c r="R271" s="40"/>
    </row>
    <row r="272" spans="15:18" s="5" customFormat="1" ht="15.75">
      <c r="O272" s="6"/>
      <c r="P272" s="6"/>
      <c r="Q272" s="6"/>
      <c r="R272" s="40"/>
    </row>
    <row r="273" spans="15:18" s="5" customFormat="1" ht="15.75">
      <c r="O273" s="6"/>
      <c r="P273" s="6"/>
      <c r="Q273" s="6"/>
      <c r="R273" s="40"/>
    </row>
    <row r="274" spans="15:18" s="5" customFormat="1" ht="15.75">
      <c r="O274" s="6"/>
      <c r="P274" s="6"/>
      <c r="Q274" s="6"/>
      <c r="R274" s="40"/>
    </row>
    <row r="275" spans="15:18" s="5" customFormat="1" ht="15.75">
      <c r="O275" s="6"/>
      <c r="P275" s="6"/>
      <c r="Q275" s="6"/>
      <c r="R275" s="40"/>
    </row>
    <row r="276" spans="15:18" s="5" customFormat="1" ht="15.75">
      <c r="O276" s="6"/>
      <c r="P276" s="6"/>
      <c r="Q276" s="6"/>
      <c r="R276" s="40"/>
    </row>
    <row r="277" spans="15:18" s="5" customFormat="1" ht="15.75">
      <c r="O277" s="6"/>
      <c r="P277" s="6"/>
      <c r="Q277" s="6"/>
      <c r="R277" s="40"/>
    </row>
    <row r="278" spans="15:18" s="5" customFormat="1" ht="15.75">
      <c r="O278" s="6"/>
      <c r="P278" s="6"/>
      <c r="Q278" s="6"/>
      <c r="R278" s="40"/>
    </row>
    <row r="279" spans="15:18" s="5" customFormat="1" ht="15.75">
      <c r="O279" s="6"/>
      <c r="P279" s="6"/>
      <c r="Q279" s="6"/>
      <c r="R279" s="40"/>
    </row>
    <row r="280" spans="15:18" s="5" customFormat="1" ht="15.75">
      <c r="O280" s="6"/>
      <c r="P280" s="6"/>
      <c r="Q280" s="6"/>
      <c r="R280" s="40"/>
    </row>
    <row r="281" spans="15:18" s="5" customFormat="1" ht="15.75">
      <c r="O281" s="6"/>
      <c r="P281" s="6"/>
      <c r="Q281" s="6"/>
      <c r="R281" s="40"/>
    </row>
    <row r="282" spans="15:18" s="5" customFormat="1" ht="15.75">
      <c r="O282" s="6"/>
      <c r="P282" s="6"/>
      <c r="Q282" s="6"/>
      <c r="R282" s="40"/>
    </row>
    <row r="283" spans="15:18" s="5" customFormat="1" ht="15.75">
      <c r="O283" s="6"/>
      <c r="P283" s="6"/>
      <c r="Q283" s="6"/>
      <c r="R283" s="40"/>
    </row>
    <row r="284" spans="15:18" s="5" customFormat="1" ht="15.75">
      <c r="O284" s="6"/>
      <c r="P284" s="6"/>
      <c r="Q284" s="6"/>
      <c r="R284" s="40"/>
    </row>
    <row r="285" spans="15:18" s="5" customFormat="1" ht="15.75">
      <c r="O285" s="6"/>
      <c r="P285" s="6"/>
      <c r="Q285" s="6"/>
      <c r="R285" s="40"/>
    </row>
    <row r="286" spans="15:18" s="5" customFormat="1" ht="15.75">
      <c r="O286" s="6"/>
      <c r="P286" s="6"/>
      <c r="Q286" s="6"/>
      <c r="R286" s="40"/>
    </row>
    <row r="287" spans="15:18" s="5" customFormat="1" ht="15.75">
      <c r="O287" s="6"/>
      <c r="P287" s="6"/>
      <c r="Q287" s="6"/>
      <c r="R287" s="40"/>
    </row>
    <row r="288" spans="15:18" s="5" customFormat="1" ht="15.75">
      <c r="O288" s="6"/>
      <c r="P288" s="6"/>
      <c r="Q288" s="6"/>
      <c r="R288" s="40"/>
    </row>
    <row r="289" spans="15:18" s="5" customFormat="1" ht="15.75">
      <c r="O289" s="6"/>
      <c r="P289" s="6"/>
      <c r="Q289" s="6"/>
      <c r="R289" s="40"/>
    </row>
    <row r="290" spans="15:18" s="5" customFormat="1" ht="15.75">
      <c r="O290" s="6"/>
      <c r="P290" s="6"/>
      <c r="Q290" s="6"/>
      <c r="R290" s="40"/>
    </row>
    <row r="291" spans="15:18" s="5" customFormat="1" ht="15.75">
      <c r="O291" s="6"/>
      <c r="P291" s="6"/>
      <c r="Q291" s="6"/>
      <c r="R291" s="40"/>
    </row>
    <row r="292" spans="15:18" s="5" customFormat="1" ht="15.75">
      <c r="O292" s="6"/>
      <c r="P292" s="6"/>
      <c r="Q292" s="6"/>
      <c r="R292" s="40"/>
    </row>
    <row r="293" spans="15:18" s="5" customFormat="1" ht="15.75">
      <c r="O293" s="6"/>
      <c r="P293" s="6"/>
      <c r="Q293" s="6"/>
      <c r="R293" s="40"/>
    </row>
    <row r="294" spans="15:18" s="5" customFormat="1" ht="15.75">
      <c r="O294" s="6"/>
      <c r="P294" s="6"/>
      <c r="Q294" s="6"/>
      <c r="R294" s="40"/>
    </row>
    <row r="295" spans="15:18" s="5" customFormat="1" ht="15.75">
      <c r="O295" s="6"/>
      <c r="P295" s="6"/>
      <c r="Q295" s="6"/>
      <c r="R295" s="40"/>
    </row>
    <row r="296" spans="15:18" s="5" customFormat="1" ht="15.75">
      <c r="O296" s="6"/>
      <c r="P296" s="6"/>
      <c r="Q296" s="6"/>
      <c r="R296" s="40"/>
    </row>
    <row r="297" spans="15:18" s="5" customFormat="1" ht="15.75">
      <c r="O297" s="6"/>
      <c r="P297" s="6"/>
      <c r="Q297" s="6"/>
      <c r="R297" s="40"/>
    </row>
    <row r="298" spans="15:18" s="5" customFormat="1" ht="15.75">
      <c r="O298" s="6"/>
      <c r="P298" s="6"/>
      <c r="Q298" s="6"/>
      <c r="R298" s="40"/>
    </row>
    <row r="299" spans="15:18" s="5" customFormat="1" ht="15.75">
      <c r="O299" s="6"/>
      <c r="P299" s="6"/>
      <c r="Q299" s="6"/>
      <c r="R299" s="40"/>
    </row>
    <row r="300" spans="15:18" s="5" customFormat="1" ht="15.75">
      <c r="O300" s="6"/>
      <c r="P300" s="6"/>
      <c r="Q300" s="6"/>
      <c r="R300" s="40"/>
    </row>
    <row r="301" spans="15:18" s="5" customFormat="1" ht="15.75">
      <c r="O301" s="6"/>
      <c r="P301" s="6"/>
      <c r="Q301" s="6"/>
      <c r="R301" s="40"/>
    </row>
    <row r="302" spans="15:18" s="5" customFormat="1" ht="15.75">
      <c r="O302" s="6"/>
      <c r="P302" s="6"/>
      <c r="Q302" s="6"/>
      <c r="R302" s="40"/>
    </row>
    <row r="303" spans="15:18" s="5" customFormat="1" ht="15.75">
      <c r="O303" s="6"/>
      <c r="P303" s="6"/>
      <c r="Q303" s="6"/>
      <c r="R303" s="40"/>
    </row>
    <row r="304" spans="15:18" s="5" customFormat="1" ht="15.75">
      <c r="O304" s="6"/>
      <c r="P304" s="6"/>
      <c r="Q304" s="6"/>
      <c r="R304" s="40"/>
    </row>
    <row r="305" spans="15:18" s="5" customFormat="1" ht="15.75">
      <c r="O305" s="6"/>
      <c r="P305" s="6"/>
      <c r="Q305" s="6"/>
      <c r="R305" s="40"/>
    </row>
    <row r="306" spans="15:18" s="5" customFormat="1" ht="15.75">
      <c r="O306" s="6"/>
      <c r="P306" s="6"/>
      <c r="Q306" s="6"/>
      <c r="R306" s="40"/>
    </row>
    <row r="307" spans="15:18" s="5" customFormat="1" ht="15.75">
      <c r="O307" s="6"/>
      <c r="P307" s="6"/>
      <c r="Q307" s="6"/>
      <c r="R307" s="40"/>
    </row>
    <row r="308" spans="15:18" s="5" customFormat="1" ht="15.75">
      <c r="O308" s="6"/>
      <c r="P308" s="6"/>
      <c r="Q308" s="6"/>
      <c r="R308" s="40"/>
    </row>
    <row r="309" spans="15:18" s="5" customFormat="1" ht="15.75">
      <c r="O309" s="6"/>
      <c r="P309" s="6"/>
      <c r="Q309" s="6"/>
      <c r="R309" s="40"/>
    </row>
    <row r="310" spans="15:18" s="5" customFormat="1" ht="15.75">
      <c r="O310" s="6"/>
      <c r="P310" s="6"/>
      <c r="Q310" s="6"/>
      <c r="R310" s="40"/>
    </row>
    <row r="311" spans="15:18" s="5" customFormat="1" ht="15.75">
      <c r="O311" s="6"/>
      <c r="P311" s="6"/>
      <c r="Q311" s="6"/>
      <c r="R311" s="40"/>
    </row>
    <row r="312" spans="15:18" s="5" customFormat="1" ht="15.75">
      <c r="O312" s="6"/>
      <c r="P312" s="6"/>
      <c r="Q312" s="6"/>
      <c r="R312" s="40"/>
    </row>
    <row r="313" spans="15:18" s="5" customFormat="1" ht="15.75">
      <c r="O313" s="6"/>
      <c r="P313" s="6"/>
      <c r="Q313" s="6"/>
      <c r="R313" s="40"/>
    </row>
    <row r="314" spans="15:18" s="5" customFormat="1" ht="15.75">
      <c r="O314" s="6"/>
      <c r="P314" s="6"/>
      <c r="Q314" s="6"/>
      <c r="R314" s="40"/>
    </row>
    <row r="315" spans="15:18" s="5" customFormat="1" ht="15.75">
      <c r="O315" s="6"/>
      <c r="P315" s="6"/>
      <c r="Q315" s="6"/>
      <c r="R315" s="40"/>
    </row>
    <row r="316" spans="15:18" s="5" customFormat="1" ht="15.75">
      <c r="O316" s="6"/>
      <c r="P316" s="6"/>
      <c r="Q316" s="6"/>
      <c r="R316" s="40"/>
    </row>
    <row r="317" spans="15:18" s="5" customFormat="1" ht="15.75">
      <c r="O317" s="6"/>
      <c r="P317" s="6"/>
      <c r="Q317" s="6"/>
      <c r="R317" s="40"/>
    </row>
    <row r="318" spans="15:18" s="5" customFormat="1" ht="15.75">
      <c r="O318" s="6"/>
      <c r="P318" s="6"/>
      <c r="Q318" s="6"/>
      <c r="R318" s="40"/>
    </row>
    <row r="319" spans="15:18" s="5" customFormat="1" ht="15.75">
      <c r="O319" s="6"/>
      <c r="P319" s="6"/>
      <c r="Q319" s="6"/>
      <c r="R319" s="40"/>
    </row>
    <row r="320" spans="15:18" s="5" customFormat="1" ht="15.75">
      <c r="O320" s="6"/>
      <c r="P320" s="6"/>
      <c r="Q320" s="6"/>
      <c r="R320" s="40"/>
    </row>
    <row r="321" spans="15:18" s="5" customFormat="1" ht="15.75">
      <c r="O321" s="6"/>
      <c r="P321" s="6"/>
      <c r="Q321" s="6"/>
      <c r="R321" s="40"/>
    </row>
    <row r="322" spans="15:18" s="5" customFormat="1" ht="15.75">
      <c r="O322" s="6"/>
      <c r="P322" s="6"/>
      <c r="Q322" s="6"/>
      <c r="R322" s="40"/>
    </row>
    <row r="323" spans="15:18" s="5" customFormat="1" ht="15.75">
      <c r="O323" s="6"/>
      <c r="P323" s="6"/>
      <c r="Q323" s="6"/>
      <c r="R323" s="40"/>
    </row>
    <row r="324" spans="15:18" s="5" customFormat="1" ht="15.75">
      <c r="O324" s="6"/>
      <c r="P324" s="6"/>
      <c r="Q324" s="6"/>
      <c r="R324" s="40"/>
    </row>
    <row r="325" spans="15:18" s="5" customFormat="1" ht="15.75">
      <c r="O325" s="6"/>
      <c r="P325" s="6"/>
      <c r="Q325" s="6"/>
      <c r="R325" s="40"/>
    </row>
    <row r="326" spans="15:18" s="5" customFormat="1" ht="15.75">
      <c r="O326" s="6"/>
      <c r="P326" s="6"/>
      <c r="Q326" s="6"/>
      <c r="R326" s="40"/>
    </row>
    <row r="327" spans="15:18" s="5" customFormat="1" ht="15.75">
      <c r="O327" s="6"/>
      <c r="P327" s="6"/>
      <c r="Q327" s="6"/>
      <c r="R327" s="40"/>
    </row>
    <row r="328" spans="15:18" s="5" customFormat="1" ht="15.75">
      <c r="O328" s="6"/>
      <c r="P328" s="6"/>
      <c r="Q328" s="6"/>
      <c r="R328" s="40"/>
    </row>
    <row r="329" spans="15:18" s="5" customFormat="1" ht="15.75">
      <c r="O329" s="6"/>
      <c r="P329" s="6"/>
      <c r="Q329" s="6"/>
      <c r="R329" s="40"/>
    </row>
    <row r="330" spans="15:18" s="5" customFormat="1" ht="15.75">
      <c r="O330" s="6"/>
      <c r="P330" s="6"/>
      <c r="Q330" s="6"/>
      <c r="R330" s="40"/>
    </row>
    <row r="331" spans="15:18" s="5" customFormat="1" ht="15.75">
      <c r="O331" s="6"/>
      <c r="P331" s="6"/>
      <c r="Q331" s="6"/>
      <c r="R331" s="40"/>
    </row>
    <row r="332" spans="15:18" s="5" customFormat="1" ht="15.75">
      <c r="O332" s="6"/>
      <c r="P332" s="6"/>
      <c r="Q332" s="6"/>
      <c r="R332" s="40"/>
    </row>
    <row r="333" spans="15:18" s="5" customFormat="1" ht="15.75">
      <c r="O333" s="6"/>
      <c r="P333" s="6"/>
      <c r="Q333" s="6"/>
      <c r="R333" s="40"/>
    </row>
    <row r="334" spans="15:18" s="5" customFormat="1" ht="15.75">
      <c r="O334" s="6"/>
      <c r="P334" s="6"/>
      <c r="Q334" s="6"/>
      <c r="R334" s="40"/>
    </row>
    <row r="335" spans="15:18" s="5" customFormat="1" ht="15.75">
      <c r="O335" s="6"/>
      <c r="P335" s="6"/>
      <c r="Q335" s="6"/>
      <c r="R335" s="40"/>
    </row>
    <row r="336" spans="15:18" s="5" customFormat="1" ht="15.75">
      <c r="O336" s="6"/>
      <c r="P336" s="6"/>
      <c r="Q336" s="6"/>
      <c r="R336" s="40"/>
    </row>
    <row r="337" spans="1:15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6"/>
    </row>
    <row r="338" spans="1:15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6"/>
    </row>
    <row r="339" spans="1:15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/>
    </row>
    <row r="340" spans="1:15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6"/>
    </row>
  </sheetData>
  <sheetProtection/>
  <mergeCells count="11">
    <mergeCell ref="L1:O1"/>
    <mergeCell ref="L2:O2"/>
    <mergeCell ref="L3:O3"/>
    <mergeCell ref="A5:O5"/>
    <mergeCell ref="B55:I55"/>
    <mergeCell ref="N55:O55"/>
    <mergeCell ref="A8:A10"/>
    <mergeCell ref="A11:A13"/>
    <mergeCell ref="A14:A16"/>
    <mergeCell ref="A17:A19"/>
    <mergeCell ref="A50:A52"/>
  </mergeCells>
  <printOptions horizontalCentered="1"/>
  <pageMargins left="0.2755905511811024" right="0.2362204724409449" top="1.0236220472440944" bottom="0.31496062992125984" header="0.1968503937007874" footer="0.2362204724409449"/>
  <pageSetup fitToHeight="2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40"/>
  <sheetViews>
    <sheetView zoomScale="70" zoomScaleNormal="70" zoomScaleSheetLayoutView="70" workbookViewId="0" topLeftCell="A1">
      <selection activeCell="L3" sqref="L3:O3"/>
    </sheetView>
  </sheetViews>
  <sheetFormatPr defaultColWidth="9.25390625" defaultRowHeight="12.75"/>
  <cols>
    <col min="1" max="1" width="5.00390625" style="1" customWidth="1"/>
    <col min="2" max="2" width="55.50390625" style="9" customWidth="1"/>
    <col min="3" max="14" width="11.50390625" style="9" customWidth="1"/>
    <col min="15" max="15" width="11.75390625" style="7" customWidth="1"/>
    <col min="16" max="16" width="18.50390625" style="7" customWidth="1"/>
    <col min="17" max="17" width="10.25390625" style="7" customWidth="1"/>
    <col min="18" max="18" width="48.50390625" style="8" customWidth="1"/>
    <col min="19" max="19" width="12.25390625" style="9" customWidth="1"/>
    <col min="20" max="20" width="11.50390625" style="9" customWidth="1"/>
    <col min="21" max="21" width="12.00390625" style="9" customWidth="1"/>
    <col min="22" max="22" width="11.75390625" style="9" customWidth="1"/>
    <col min="23" max="23" width="9.75390625" style="9" customWidth="1"/>
    <col min="24" max="24" width="9.50390625" style="9" customWidth="1"/>
    <col min="25" max="25" width="10.00390625" style="9" customWidth="1"/>
    <col min="26" max="26" width="9.00390625" style="9" customWidth="1"/>
    <col min="27" max="27" width="10.50390625" style="9" customWidth="1"/>
    <col min="28" max="29" width="11.50390625" style="9" customWidth="1"/>
    <col min="30" max="30" width="12.75390625" style="9" customWidth="1"/>
    <col min="31" max="31" width="15.50390625" style="9" customWidth="1"/>
    <col min="32" max="16384" width="9.25390625" style="9" customWidth="1"/>
  </cols>
  <sheetData>
    <row r="1" spans="12:18" s="2" customFormat="1" ht="18.75">
      <c r="L1" s="44" t="s">
        <v>46</v>
      </c>
      <c r="M1" s="44"/>
      <c r="N1" s="44"/>
      <c r="O1" s="44"/>
      <c r="P1" s="49"/>
      <c r="Q1" s="49"/>
      <c r="R1" s="70"/>
    </row>
    <row r="2" spans="12:18" s="2" customFormat="1" ht="18.75">
      <c r="L2" s="46" t="s">
        <v>1</v>
      </c>
      <c r="M2" s="46"/>
      <c r="N2" s="46"/>
      <c r="O2" s="46"/>
      <c r="P2" s="49"/>
      <c r="Q2" s="49"/>
      <c r="R2" s="70"/>
    </row>
    <row r="3" spans="12:31" s="2" customFormat="1" ht="18.75">
      <c r="L3" s="46" t="s">
        <v>2</v>
      </c>
      <c r="M3" s="46"/>
      <c r="N3" s="46"/>
      <c r="O3" s="46"/>
      <c r="P3" s="49"/>
      <c r="Q3" s="49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2:31" s="2" customFormat="1" ht="18.75">
      <c r="L4" s="126"/>
      <c r="M4" s="126"/>
      <c r="N4" s="126"/>
      <c r="O4" s="126"/>
      <c r="P4" s="49"/>
      <c r="Q4" s="49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s="2" customFormat="1" ht="20.25">
      <c r="A5" s="10" t="s">
        <v>47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7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5:31" s="2" customFormat="1" ht="16.5">
      <c r="O6" s="48" t="s">
        <v>48</v>
      </c>
      <c r="P6" s="49"/>
      <c r="Q6" s="4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48"/>
    </row>
    <row r="7" spans="1:31" s="2" customFormat="1" ht="32.25">
      <c r="A7" s="12" t="s">
        <v>5</v>
      </c>
      <c r="B7" s="13" t="s">
        <v>6</v>
      </c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27" t="s">
        <v>18</v>
      </c>
      <c r="O7" s="51" t="s">
        <v>19</v>
      </c>
      <c r="P7" s="52"/>
      <c r="Q7" s="71"/>
      <c r="R7" s="71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s="2" customFormat="1" ht="52.5" customHeight="1">
      <c r="A8" s="16">
        <v>1</v>
      </c>
      <c r="B8" s="76" t="s">
        <v>49</v>
      </c>
      <c r="C8" s="77">
        <v>390.944</v>
      </c>
      <c r="D8" s="78">
        <v>375.051</v>
      </c>
      <c r="E8" s="78">
        <v>383.527</v>
      </c>
      <c r="F8" s="78">
        <v>378.527</v>
      </c>
      <c r="G8" s="78">
        <v>361.289</v>
      </c>
      <c r="H8" s="78">
        <v>364.059</v>
      </c>
      <c r="I8" s="78">
        <v>372.059</v>
      </c>
      <c r="J8" s="78">
        <v>378.527</v>
      </c>
      <c r="K8" s="78">
        <v>393.527</v>
      </c>
      <c r="L8" s="78">
        <v>383.527</v>
      </c>
      <c r="M8" s="78">
        <v>384.289</v>
      </c>
      <c r="N8" s="128">
        <v>383.765</v>
      </c>
      <c r="O8" s="129">
        <f aca="true" t="shared" si="0" ref="O8:O13">SUM(C8:N8)</f>
        <v>4549.091</v>
      </c>
      <c r="P8" s="55"/>
      <c r="Q8" s="34"/>
      <c r="R8" s="73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2"/>
    </row>
    <row r="9" spans="1:31" s="2" customFormat="1" ht="21.75" customHeight="1">
      <c r="A9" s="20"/>
      <c r="B9" s="17" t="s">
        <v>21</v>
      </c>
      <c r="C9" s="79">
        <f>C10-C8</f>
        <v>-3.632</v>
      </c>
      <c r="D9" s="80">
        <f aca="true" t="shared" si="1" ref="D9:N9">D10-D8</f>
        <v>-3.632</v>
      </c>
      <c r="E9" s="80">
        <f t="shared" si="1"/>
        <v>-3.632</v>
      </c>
      <c r="F9" s="80">
        <f t="shared" si="1"/>
        <v>-3.632</v>
      </c>
      <c r="G9" s="81">
        <f t="shared" si="1"/>
        <v>-3.39</v>
      </c>
      <c r="H9" s="81">
        <f t="shared" si="1"/>
        <v>-3.39</v>
      </c>
      <c r="I9" s="81">
        <f t="shared" si="1"/>
        <v>-3.632</v>
      </c>
      <c r="J9" s="81">
        <f t="shared" si="1"/>
        <v>-3.632</v>
      </c>
      <c r="K9" s="81">
        <f t="shared" si="1"/>
        <v>-4.086</v>
      </c>
      <c r="L9" s="81">
        <f t="shared" si="1"/>
        <v>-3.632</v>
      </c>
      <c r="M9" s="81">
        <f t="shared" si="1"/>
        <v>-3.632</v>
      </c>
      <c r="N9" s="130">
        <f t="shared" si="1"/>
        <v>-3.632</v>
      </c>
      <c r="O9" s="131">
        <f t="shared" si="0"/>
        <v>-43.554</v>
      </c>
      <c r="P9" s="55"/>
      <c r="Q9" s="34"/>
      <c r="R9" s="7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2"/>
    </row>
    <row r="10" spans="1:31" s="2" customFormat="1" ht="24.75" customHeight="1">
      <c r="A10" s="30"/>
      <c r="B10" s="82" t="s">
        <v>22</v>
      </c>
      <c r="C10" s="83">
        <v>387.312</v>
      </c>
      <c r="D10" s="84">
        <v>371.419</v>
      </c>
      <c r="E10" s="84">
        <v>379.895</v>
      </c>
      <c r="F10" s="84">
        <v>374.895</v>
      </c>
      <c r="G10" s="84">
        <v>357.899</v>
      </c>
      <c r="H10" s="84">
        <v>360.669</v>
      </c>
      <c r="I10" s="84">
        <v>368.427</v>
      </c>
      <c r="J10" s="84">
        <v>374.895</v>
      </c>
      <c r="K10" s="84">
        <v>389.441</v>
      </c>
      <c r="L10" s="84">
        <v>379.895</v>
      </c>
      <c r="M10" s="84">
        <v>380.657</v>
      </c>
      <c r="N10" s="132">
        <v>380.133</v>
      </c>
      <c r="O10" s="133">
        <f t="shared" si="0"/>
        <v>4505.537</v>
      </c>
      <c r="P10" s="55"/>
      <c r="Q10" s="34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2"/>
    </row>
    <row r="11" spans="1:31" s="2" customFormat="1" ht="57" customHeight="1">
      <c r="A11" s="16">
        <v>2</v>
      </c>
      <c r="B11" s="76" t="s">
        <v>50</v>
      </c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28"/>
      <c r="O11" s="134">
        <f t="shared" si="0"/>
        <v>0</v>
      </c>
      <c r="P11" s="55"/>
      <c r="Q11" s="34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2"/>
    </row>
    <row r="12" spans="1:31" s="2" customFormat="1" ht="19.5" customHeight="1">
      <c r="A12" s="20"/>
      <c r="B12" s="17" t="s">
        <v>21</v>
      </c>
      <c r="C12" s="85">
        <v>60</v>
      </c>
      <c r="D12" s="81">
        <v>60</v>
      </c>
      <c r="E12" s="81">
        <v>60</v>
      </c>
      <c r="F12" s="81">
        <v>60</v>
      </c>
      <c r="G12" s="81">
        <v>50</v>
      </c>
      <c r="H12" s="81">
        <v>45</v>
      </c>
      <c r="I12" s="81">
        <v>45</v>
      </c>
      <c r="J12" s="81">
        <v>45</v>
      </c>
      <c r="K12" s="81">
        <v>45</v>
      </c>
      <c r="L12" s="81">
        <v>45</v>
      </c>
      <c r="M12" s="81">
        <v>45</v>
      </c>
      <c r="N12" s="81">
        <v>45</v>
      </c>
      <c r="O12" s="135">
        <f t="shared" si="0"/>
        <v>605</v>
      </c>
      <c r="P12" s="55"/>
      <c r="Q12" s="34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2"/>
    </row>
    <row r="13" spans="1:31" s="2" customFormat="1" ht="24.75" customHeight="1">
      <c r="A13" s="30"/>
      <c r="B13" s="82" t="s">
        <v>22</v>
      </c>
      <c r="C13" s="83">
        <f>C11+C12</f>
        <v>60</v>
      </c>
      <c r="D13" s="84">
        <f>D11+D12</f>
        <v>60</v>
      </c>
      <c r="E13" s="84">
        <f aca="true" t="shared" si="2" ref="E13:N13">E11+E12</f>
        <v>60</v>
      </c>
      <c r="F13" s="84">
        <f t="shared" si="2"/>
        <v>60</v>
      </c>
      <c r="G13" s="84">
        <f t="shared" si="2"/>
        <v>50</v>
      </c>
      <c r="H13" s="84">
        <f t="shared" si="2"/>
        <v>45</v>
      </c>
      <c r="I13" s="84">
        <f t="shared" si="2"/>
        <v>45</v>
      </c>
      <c r="J13" s="84">
        <f t="shared" si="2"/>
        <v>45</v>
      </c>
      <c r="K13" s="84">
        <f t="shared" si="2"/>
        <v>45</v>
      </c>
      <c r="L13" s="84">
        <f t="shared" si="2"/>
        <v>45</v>
      </c>
      <c r="M13" s="84">
        <f t="shared" si="2"/>
        <v>45</v>
      </c>
      <c r="N13" s="84">
        <f t="shared" si="2"/>
        <v>45</v>
      </c>
      <c r="O13" s="133">
        <f t="shared" si="0"/>
        <v>605</v>
      </c>
      <c r="P13" s="55"/>
      <c r="Q13" s="34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2"/>
    </row>
    <row r="14" spans="1:31" s="2" customFormat="1" ht="49.5" customHeight="1" hidden="1">
      <c r="A14" s="86">
        <v>3</v>
      </c>
      <c r="B14" s="76" t="s">
        <v>24</v>
      </c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28"/>
      <c r="O14" s="134">
        <f aca="true" t="shared" si="3" ref="O14:O52">SUM(C14:N14)</f>
        <v>0</v>
      </c>
      <c r="P14" s="55"/>
      <c r="Q14" s="34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2"/>
    </row>
    <row r="15" spans="1:31" s="2" customFormat="1" ht="22.5" customHeight="1" hidden="1">
      <c r="A15" s="87"/>
      <c r="B15" s="88" t="s">
        <v>21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36"/>
      <c r="O15" s="137">
        <f t="shared" si="3"/>
        <v>0</v>
      </c>
      <c r="P15" s="55"/>
      <c r="Q15" s="34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2"/>
    </row>
    <row r="16" spans="1:31" s="2" customFormat="1" ht="24.75" customHeight="1" hidden="1">
      <c r="A16" s="91"/>
      <c r="B16" s="92" t="s">
        <v>22</v>
      </c>
      <c r="C16" s="83">
        <f>C14+C15</f>
        <v>0</v>
      </c>
      <c r="D16" s="84">
        <f>D14+D15</f>
        <v>0</v>
      </c>
      <c r="E16" s="84">
        <f>E14+E15</f>
        <v>0</v>
      </c>
      <c r="F16" s="84">
        <f>F14+F15</f>
        <v>0</v>
      </c>
      <c r="G16" s="84"/>
      <c r="H16" s="84"/>
      <c r="I16" s="84"/>
      <c r="J16" s="84"/>
      <c r="K16" s="84"/>
      <c r="L16" s="84">
        <f>L14+L15</f>
        <v>0</v>
      </c>
      <c r="M16" s="84">
        <f>M14+M15</f>
        <v>0</v>
      </c>
      <c r="N16" s="132">
        <f>N14+N15</f>
        <v>0</v>
      </c>
      <c r="O16" s="133">
        <f t="shared" si="3"/>
        <v>0</v>
      </c>
      <c r="P16" s="55"/>
      <c r="Q16" s="34"/>
      <c r="R16" s="73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2"/>
    </row>
    <row r="17" spans="1:31" s="2" customFormat="1" ht="49.5" customHeight="1" hidden="1">
      <c r="A17" s="86">
        <v>4</v>
      </c>
      <c r="B17" s="76" t="s">
        <v>25</v>
      </c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28"/>
      <c r="O17" s="134">
        <f t="shared" si="3"/>
        <v>0</v>
      </c>
      <c r="P17" s="55"/>
      <c r="Q17" s="3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2"/>
    </row>
    <row r="18" spans="1:31" s="2" customFormat="1" ht="19.5" customHeight="1" hidden="1">
      <c r="A18" s="87"/>
      <c r="B18" s="88" t="s">
        <v>21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136"/>
      <c r="O18" s="137">
        <f t="shared" si="3"/>
        <v>0</v>
      </c>
      <c r="P18" s="55"/>
      <c r="Q18" s="34"/>
      <c r="R18" s="73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2"/>
    </row>
    <row r="19" spans="1:31" s="2" customFormat="1" ht="24.75" customHeight="1" hidden="1">
      <c r="A19" s="91"/>
      <c r="B19" s="92" t="s">
        <v>22</v>
      </c>
      <c r="C19" s="83">
        <f>C17+C18</f>
        <v>0</v>
      </c>
      <c r="D19" s="84">
        <f>D17+D18</f>
        <v>0</v>
      </c>
      <c r="E19" s="84">
        <f>E17+E18</f>
        <v>0</v>
      </c>
      <c r="F19" s="84">
        <f>F17+F18</f>
        <v>0</v>
      </c>
      <c r="G19" s="84"/>
      <c r="H19" s="84"/>
      <c r="I19" s="84"/>
      <c r="J19" s="84"/>
      <c r="K19" s="84"/>
      <c r="L19" s="84">
        <f>L17+L18</f>
        <v>0</v>
      </c>
      <c r="M19" s="84">
        <f>M17+M18</f>
        <v>0</v>
      </c>
      <c r="N19" s="132">
        <f>N17+N18</f>
        <v>0</v>
      </c>
      <c r="O19" s="133">
        <f t="shared" si="3"/>
        <v>0</v>
      </c>
      <c r="P19" s="55"/>
      <c r="Q19" s="34"/>
      <c r="R19" s="73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2"/>
    </row>
    <row r="20" spans="1:31" s="2" customFormat="1" ht="49.5" customHeight="1" hidden="1">
      <c r="A20" s="93"/>
      <c r="B20" s="94" t="s">
        <v>26</v>
      </c>
      <c r="C20" s="95">
        <v>17.8</v>
      </c>
      <c r="D20" s="96">
        <v>14.6</v>
      </c>
      <c r="E20" s="96">
        <v>12.85</v>
      </c>
      <c r="F20" s="96">
        <v>2.827</v>
      </c>
      <c r="G20" s="96"/>
      <c r="H20" s="96"/>
      <c r="I20" s="96"/>
      <c r="J20" s="96"/>
      <c r="K20" s="96"/>
      <c r="L20" s="96">
        <v>3.8</v>
      </c>
      <c r="M20" s="96">
        <v>9.5</v>
      </c>
      <c r="N20" s="138">
        <v>14.75</v>
      </c>
      <c r="O20" s="139">
        <f t="shared" si="3"/>
        <v>76.127</v>
      </c>
      <c r="P20" s="55"/>
      <c r="Q20" s="34"/>
      <c r="R20" s="73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2"/>
    </row>
    <row r="21" spans="1:31" s="2" customFormat="1" ht="49.5" customHeight="1" hidden="1">
      <c r="A21" s="97">
        <v>5</v>
      </c>
      <c r="B21" s="98" t="s">
        <v>27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6"/>
      <c r="O21" s="137">
        <f t="shared" si="3"/>
        <v>0</v>
      </c>
      <c r="P21" s="55"/>
      <c r="Q21" s="34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2"/>
    </row>
    <row r="22" spans="1:31" s="2" customFormat="1" ht="24.75" customHeight="1" hidden="1">
      <c r="A22" s="99"/>
      <c r="B22" s="88" t="s">
        <v>21</v>
      </c>
      <c r="C22" s="89">
        <v>0</v>
      </c>
      <c r="D22" s="90">
        <v>0</v>
      </c>
      <c r="E22" s="90">
        <v>0</v>
      </c>
      <c r="F22" s="90">
        <v>0</v>
      </c>
      <c r="G22" s="90"/>
      <c r="H22" s="90"/>
      <c r="I22" s="90"/>
      <c r="J22" s="90"/>
      <c r="K22" s="90"/>
      <c r="L22" s="90">
        <v>0</v>
      </c>
      <c r="M22" s="90">
        <v>0</v>
      </c>
      <c r="N22" s="136"/>
      <c r="O22" s="137">
        <f t="shared" si="3"/>
        <v>0</v>
      </c>
      <c r="P22" s="55"/>
      <c r="Q22" s="34"/>
      <c r="R22" s="73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2"/>
    </row>
    <row r="23" spans="1:31" s="2" customFormat="1" ht="52.5" customHeight="1" hidden="1">
      <c r="A23" s="100">
        <v>6</v>
      </c>
      <c r="B23" s="98" t="s">
        <v>28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6"/>
      <c r="O23" s="137">
        <f t="shared" si="3"/>
        <v>0</v>
      </c>
      <c r="P23" s="55"/>
      <c r="Q23" s="34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2"/>
    </row>
    <row r="24" spans="1:31" s="2" customFormat="1" ht="21.75" customHeight="1" hidden="1">
      <c r="A24" s="99"/>
      <c r="B24" s="88" t="s">
        <v>21</v>
      </c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136"/>
      <c r="O24" s="137">
        <f t="shared" si="3"/>
        <v>0</v>
      </c>
      <c r="P24" s="55"/>
      <c r="Q24" s="34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2"/>
    </row>
    <row r="25" spans="1:31" s="2" customFormat="1" ht="45.75" customHeight="1" hidden="1">
      <c r="A25" s="99">
        <v>7</v>
      </c>
      <c r="B25" s="17" t="s">
        <v>29</v>
      </c>
      <c r="C25" s="85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0"/>
      <c r="O25" s="135">
        <f t="shared" si="3"/>
        <v>0</v>
      </c>
      <c r="P25" s="55"/>
      <c r="Q25" s="34"/>
      <c r="R25" s="73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2"/>
    </row>
    <row r="26" spans="1:31" s="2" customFormat="1" ht="21.75" customHeight="1" hidden="1">
      <c r="A26" s="99"/>
      <c r="B26" s="88" t="s">
        <v>21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36"/>
      <c r="O26" s="137">
        <f t="shared" si="3"/>
        <v>0</v>
      </c>
      <c r="P26" s="55"/>
      <c r="Q26" s="34"/>
      <c r="R26" s="73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2"/>
    </row>
    <row r="27" spans="1:31" s="2" customFormat="1" ht="49.5" customHeight="1" hidden="1">
      <c r="A27" s="99">
        <v>8</v>
      </c>
      <c r="B27" s="17" t="s">
        <v>30</v>
      </c>
      <c r="C27" s="85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0"/>
      <c r="O27" s="135">
        <f t="shared" si="3"/>
        <v>0</v>
      </c>
      <c r="P27" s="55"/>
      <c r="Q27" s="34"/>
      <c r="R27" s="73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2"/>
    </row>
    <row r="28" spans="1:31" s="2" customFormat="1" ht="24" customHeight="1" hidden="1">
      <c r="A28" s="99"/>
      <c r="B28" s="88" t="s">
        <v>21</v>
      </c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6"/>
      <c r="O28" s="137">
        <f t="shared" si="3"/>
        <v>0</v>
      </c>
      <c r="P28" s="55"/>
      <c r="Q28" s="34"/>
      <c r="R28" s="73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2"/>
    </row>
    <row r="29" spans="1:31" s="2" customFormat="1" ht="32.25" customHeight="1" hidden="1">
      <c r="A29" s="99">
        <v>9</v>
      </c>
      <c r="B29" s="17" t="s">
        <v>31</v>
      </c>
      <c r="C29" s="85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0"/>
      <c r="O29" s="135">
        <f t="shared" si="3"/>
        <v>0</v>
      </c>
      <c r="P29" s="55"/>
      <c r="Q29" s="34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2"/>
    </row>
    <row r="30" spans="1:31" s="2" customFormat="1" ht="22.5" customHeight="1" hidden="1">
      <c r="A30" s="99"/>
      <c r="B30" s="88" t="s">
        <v>21</v>
      </c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36"/>
      <c r="O30" s="137">
        <f t="shared" si="3"/>
        <v>0</v>
      </c>
      <c r="P30" s="55"/>
      <c r="Q30" s="34"/>
      <c r="R30" s="73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2"/>
    </row>
    <row r="31" spans="1:31" s="2" customFormat="1" ht="54" customHeight="1" hidden="1">
      <c r="A31" s="99">
        <v>10</v>
      </c>
      <c r="B31" s="17" t="s">
        <v>32</v>
      </c>
      <c r="C31" s="8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0"/>
      <c r="O31" s="135">
        <f t="shared" si="3"/>
        <v>0</v>
      </c>
      <c r="P31" s="55"/>
      <c r="Q31" s="34"/>
      <c r="R31" s="73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2"/>
    </row>
    <row r="32" spans="1:31" s="2" customFormat="1" ht="25.5" customHeight="1" hidden="1">
      <c r="A32" s="99"/>
      <c r="B32" s="88" t="s">
        <v>21</v>
      </c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136"/>
      <c r="O32" s="137">
        <f t="shared" si="3"/>
        <v>0</v>
      </c>
      <c r="P32" s="55"/>
      <c r="Q32" s="34"/>
      <c r="R32" s="73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2"/>
    </row>
    <row r="33" spans="1:31" s="2" customFormat="1" ht="47.25" customHeight="1" hidden="1">
      <c r="A33" s="99">
        <v>11</v>
      </c>
      <c r="B33" s="17" t="s">
        <v>33</v>
      </c>
      <c r="C33" s="85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0"/>
      <c r="O33" s="135">
        <f t="shared" si="3"/>
        <v>0</v>
      </c>
      <c r="P33" s="55"/>
      <c r="Q33" s="34"/>
      <c r="R33" s="73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2"/>
    </row>
    <row r="34" spans="1:31" s="2" customFormat="1" ht="24.75" customHeight="1" hidden="1">
      <c r="A34" s="99"/>
      <c r="B34" s="88" t="s">
        <v>21</v>
      </c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136"/>
      <c r="O34" s="137">
        <f t="shared" si="3"/>
        <v>0</v>
      </c>
      <c r="P34" s="55"/>
      <c r="Q34" s="34"/>
      <c r="R34" s="73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2"/>
    </row>
    <row r="35" spans="1:31" s="2" customFormat="1" ht="47.25" customHeight="1" hidden="1">
      <c r="A35" s="99">
        <v>12</v>
      </c>
      <c r="B35" s="17" t="s">
        <v>34</v>
      </c>
      <c r="C35" s="8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0"/>
      <c r="O35" s="135">
        <f t="shared" si="3"/>
        <v>0</v>
      </c>
      <c r="P35" s="55"/>
      <c r="Q35" s="34"/>
      <c r="R35" s="73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2"/>
    </row>
    <row r="36" spans="1:31" s="2" customFormat="1" ht="22.5" customHeight="1" hidden="1">
      <c r="A36" s="99"/>
      <c r="B36" s="88" t="s">
        <v>21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136"/>
      <c r="O36" s="137">
        <f t="shared" si="3"/>
        <v>0</v>
      </c>
      <c r="P36" s="55"/>
      <c r="Q36" s="34"/>
      <c r="R36" s="73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2"/>
    </row>
    <row r="37" spans="1:31" s="2" customFormat="1" ht="44.25" customHeight="1" hidden="1">
      <c r="A37" s="99">
        <v>13</v>
      </c>
      <c r="B37" s="17" t="s">
        <v>35</v>
      </c>
      <c r="C37" s="85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0"/>
      <c r="O37" s="135">
        <f t="shared" si="3"/>
        <v>0</v>
      </c>
      <c r="P37" s="55"/>
      <c r="Q37" s="34"/>
      <c r="R37" s="73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2"/>
    </row>
    <row r="38" spans="1:31" s="2" customFormat="1" ht="24" customHeight="1" hidden="1">
      <c r="A38" s="99"/>
      <c r="B38" s="17" t="s">
        <v>21</v>
      </c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136"/>
      <c r="O38" s="135">
        <f t="shared" si="3"/>
        <v>0</v>
      </c>
      <c r="P38" s="55"/>
      <c r="Q38" s="34"/>
      <c r="R38" s="73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2"/>
    </row>
    <row r="39" spans="1:31" s="2" customFormat="1" ht="47.25" customHeight="1" hidden="1">
      <c r="A39" s="99">
        <v>14</v>
      </c>
      <c r="B39" s="17" t="s">
        <v>36</v>
      </c>
      <c r="C39" s="85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136"/>
      <c r="O39" s="137">
        <f t="shared" si="3"/>
        <v>0</v>
      </c>
      <c r="P39" s="55"/>
      <c r="Q39" s="34"/>
      <c r="R39" s="73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2"/>
    </row>
    <row r="40" spans="1:31" s="2" customFormat="1" ht="16.5" customHeight="1" hidden="1">
      <c r="A40" s="99"/>
      <c r="B40" s="17" t="s">
        <v>21</v>
      </c>
      <c r="C40" s="89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136"/>
      <c r="O40" s="135">
        <f t="shared" si="3"/>
        <v>0</v>
      </c>
      <c r="P40" s="55"/>
      <c r="Q40" s="34"/>
      <c r="R40" s="7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2"/>
    </row>
    <row r="41" spans="1:31" s="2" customFormat="1" ht="24.75" customHeight="1" hidden="1">
      <c r="A41" s="101"/>
      <c r="B41" s="17" t="s">
        <v>22</v>
      </c>
      <c r="C41" s="102">
        <f>C21+C22+C23+C24+C25+C26+C27+C28+C29+C30+C31+C32+C33+C34+C35+C37++C36+C38+C39+C40</f>
        <v>0</v>
      </c>
      <c r="D41" s="103">
        <f aca="true" t="shared" si="4" ref="D41:N41">D21+D22+D23+D24+D25+D26+D27+D28+D29+D30+D31+D32+D33+D34+D35+D37++D36+D38+D39+D40</f>
        <v>0</v>
      </c>
      <c r="E41" s="103">
        <f t="shared" si="4"/>
        <v>0</v>
      </c>
      <c r="F41" s="103">
        <f t="shared" si="4"/>
        <v>0</v>
      </c>
      <c r="G41" s="103">
        <f t="shared" si="4"/>
        <v>0</v>
      </c>
      <c r="H41" s="103">
        <f t="shared" si="4"/>
        <v>0</v>
      </c>
      <c r="I41" s="103">
        <f t="shared" si="4"/>
        <v>0</v>
      </c>
      <c r="J41" s="103">
        <f t="shared" si="4"/>
        <v>0</v>
      </c>
      <c r="K41" s="103">
        <f t="shared" si="4"/>
        <v>0</v>
      </c>
      <c r="L41" s="103">
        <f t="shared" si="4"/>
        <v>0</v>
      </c>
      <c r="M41" s="103">
        <f t="shared" si="4"/>
        <v>0</v>
      </c>
      <c r="N41" s="140">
        <f t="shared" si="4"/>
        <v>0</v>
      </c>
      <c r="O41" s="131">
        <f t="shared" si="3"/>
        <v>0</v>
      </c>
      <c r="P41" s="55"/>
      <c r="Q41" s="34"/>
      <c r="R41" s="73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2"/>
    </row>
    <row r="42" spans="1:31" s="2" customFormat="1" ht="50.25" customHeight="1" hidden="1">
      <c r="A42" s="104"/>
      <c r="B42" s="94" t="s">
        <v>37</v>
      </c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138"/>
      <c r="O42" s="139">
        <v>24.8</v>
      </c>
      <c r="P42" s="55"/>
      <c r="Q42" s="156"/>
      <c r="R42" s="73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2"/>
    </row>
    <row r="43" spans="1:31" s="2" customFormat="1" ht="52.5" customHeight="1" hidden="1">
      <c r="A43" s="105">
        <v>15</v>
      </c>
      <c r="B43" s="76" t="s">
        <v>38</v>
      </c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41"/>
      <c r="O43" s="142">
        <f>SUM(C43:N43)</f>
        <v>0</v>
      </c>
      <c r="P43" s="55"/>
      <c r="Q43" s="34"/>
      <c r="R43" s="73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2"/>
    </row>
    <row r="44" spans="1:31" s="2" customFormat="1" ht="24" customHeight="1" hidden="1">
      <c r="A44" s="23"/>
      <c r="B44" s="88" t="s">
        <v>21</v>
      </c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43"/>
      <c r="O44" s="144">
        <v>4.609</v>
      </c>
      <c r="P44" s="55"/>
      <c r="Q44" s="34"/>
      <c r="R44" s="73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2"/>
    </row>
    <row r="45" spans="1:31" s="2" customFormat="1" ht="48" customHeight="1" hidden="1">
      <c r="A45" s="23">
        <v>16</v>
      </c>
      <c r="B45" s="98" t="s">
        <v>39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45"/>
      <c r="O45" s="146">
        <f>SUM(C45:N45)</f>
        <v>0</v>
      </c>
      <c r="P45" s="62"/>
      <c r="Q45" s="34"/>
      <c r="R45" s="35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s="2" customFormat="1" ht="24" customHeight="1" hidden="1">
      <c r="A46" s="23"/>
      <c r="B46" s="88" t="s">
        <v>21</v>
      </c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47"/>
      <c r="O46" s="148">
        <v>3.959</v>
      </c>
      <c r="P46" s="62"/>
      <c r="Q46" s="34"/>
      <c r="R46" s="35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18" s="2" customFormat="1" ht="47.25" hidden="1">
      <c r="A47" s="23">
        <v>17</v>
      </c>
      <c r="B47" s="17" t="s">
        <v>40</v>
      </c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47"/>
      <c r="O47" s="149">
        <f>SUM(C47:N47)</f>
        <v>0</v>
      </c>
      <c r="P47" s="49"/>
      <c r="Q47" s="49"/>
      <c r="R47" s="70"/>
    </row>
    <row r="48" spans="1:18" s="2" customFormat="1" ht="20.25" customHeight="1" hidden="1">
      <c r="A48" s="114"/>
      <c r="B48" s="115" t="s">
        <v>21</v>
      </c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50"/>
      <c r="O48" s="151">
        <v>3.509</v>
      </c>
      <c r="P48" s="49"/>
      <c r="Q48" s="49"/>
      <c r="R48" s="70"/>
    </row>
    <row r="49" spans="1:18" s="2" customFormat="1" ht="24" customHeight="1" hidden="1">
      <c r="A49" s="104"/>
      <c r="B49" s="118" t="s">
        <v>22</v>
      </c>
      <c r="C49" s="95">
        <f>C43+C44+C45+C46+C47+C48</f>
        <v>0</v>
      </c>
      <c r="D49" s="96">
        <f aca="true" t="shared" si="5" ref="D49:N49">D43+D44+D45+D46+D47+D48</f>
        <v>0</v>
      </c>
      <c r="E49" s="96">
        <f t="shared" si="5"/>
        <v>0</v>
      </c>
      <c r="F49" s="96">
        <f t="shared" si="5"/>
        <v>0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  <c r="M49" s="96">
        <f t="shared" si="5"/>
        <v>0</v>
      </c>
      <c r="N49" s="152">
        <f t="shared" si="5"/>
        <v>0</v>
      </c>
      <c r="O49" s="139">
        <f>SUM(C49:N49)</f>
        <v>0</v>
      </c>
      <c r="P49" s="49"/>
      <c r="Q49" s="49"/>
      <c r="R49" s="70"/>
    </row>
    <row r="50" spans="1:31" s="2" customFormat="1" ht="27.75" customHeight="1">
      <c r="A50" s="20"/>
      <c r="B50" s="119" t="s">
        <v>41</v>
      </c>
      <c r="C50" s="120">
        <v>1033.844</v>
      </c>
      <c r="D50" s="121">
        <v>1008.251</v>
      </c>
      <c r="E50" s="121">
        <v>979.127</v>
      </c>
      <c r="F50" s="121">
        <v>870.127</v>
      </c>
      <c r="G50" s="121">
        <v>852.589</v>
      </c>
      <c r="H50" s="121">
        <v>835.659</v>
      </c>
      <c r="I50" s="121">
        <v>808.959</v>
      </c>
      <c r="J50" s="121">
        <v>836.127</v>
      </c>
      <c r="K50" s="121">
        <v>958.627</v>
      </c>
      <c r="L50" s="121">
        <v>961.627</v>
      </c>
      <c r="M50" s="121">
        <v>1024.889</v>
      </c>
      <c r="N50" s="153">
        <v>1041.765</v>
      </c>
      <c r="O50" s="154">
        <f>SUM(C50:N50)</f>
        <v>11211.591</v>
      </c>
      <c r="P50" s="62"/>
      <c r="Q50" s="34"/>
      <c r="R50" s="35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18" s="63" customFormat="1" ht="26.25" customHeight="1">
      <c r="A51" s="20"/>
      <c r="B51" s="27" t="s">
        <v>42</v>
      </c>
      <c r="C51" s="122">
        <f>C9+C12+C15+C22+C24+C26+C28+C30+C32+C34+C36+C38+C40+C44+C46+C48+C18</f>
        <v>56.368</v>
      </c>
      <c r="D51" s="96">
        <f>D9+D12+D15+D22+D24+D26+D28+D30+D32+D34+D36+D38+D40+D44+D46+D48+D18</f>
        <v>56.368</v>
      </c>
      <c r="E51" s="96">
        <f aca="true" t="shared" si="6" ref="D51:N51">E9+E12+E15+E22+E24+E26+E28+E30+E32+E34+E36+E38+E40+E44+E46+E48+E18</f>
        <v>56.368</v>
      </c>
      <c r="F51" s="96">
        <f t="shared" si="6"/>
        <v>56.368</v>
      </c>
      <c r="G51" s="96">
        <f t="shared" si="6"/>
        <v>46.61</v>
      </c>
      <c r="H51" s="96">
        <f t="shared" si="6"/>
        <v>41.61</v>
      </c>
      <c r="I51" s="96">
        <f t="shared" si="6"/>
        <v>41.368</v>
      </c>
      <c r="J51" s="96">
        <f t="shared" si="6"/>
        <v>41.368</v>
      </c>
      <c r="K51" s="96">
        <f t="shared" si="6"/>
        <v>40.914</v>
      </c>
      <c r="L51" s="96">
        <f t="shared" si="6"/>
        <v>41.368</v>
      </c>
      <c r="M51" s="96">
        <f t="shared" si="6"/>
        <v>41.368</v>
      </c>
      <c r="N51" s="96">
        <f t="shared" si="6"/>
        <v>41.368</v>
      </c>
      <c r="O51" s="139">
        <f>SUM(C51:N51)</f>
        <v>561.446</v>
      </c>
      <c r="P51" s="155"/>
      <c r="Q51" s="155"/>
      <c r="R51" s="157"/>
    </row>
    <row r="52" spans="1:18" s="5" customFormat="1" ht="21" customHeight="1">
      <c r="A52" s="30"/>
      <c r="B52" s="31" t="s">
        <v>43</v>
      </c>
      <c r="C52" s="123">
        <f>C50+C51</f>
        <v>1090.212</v>
      </c>
      <c r="D52" s="124">
        <f>D50+D51</f>
        <v>1064.619</v>
      </c>
      <c r="E52" s="124">
        <f aca="true" t="shared" si="7" ref="E52:N52">E50+E51</f>
        <v>1035.495</v>
      </c>
      <c r="F52" s="124">
        <f t="shared" si="7"/>
        <v>926.495</v>
      </c>
      <c r="G52" s="124">
        <f t="shared" si="7"/>
        <v>899.199</v>
      </c>
      <c r="H52" s="124">
        <f t="shared" si="7"/>
        <v>877.269</v>
      </c>
      <c r="I52" s="124">
        <f t="shared" si="7"/>
        <v>850.327</v>
      </c>
      <c r="J52" s="124">
        <f t="shared" si="7"/>
        <v>877.495</v>
      </c>
      <c r="K52" s="124">
        <f t="shared" si="7"/>
        <v>999.541</v>
      </c>
      <c r="L52" s="124">
        <f t="shared" si="7"/>
        <v>1002.995</v>
      </c>
      <c r="M52" s="124">
        <f t="shared" si="7"/>
        <v>1066.257</v>
      </c>
      <c r="N52" s="124">
        <f t="shared" si="7"/>
        <v>1083.133</v>
      </c>
      <c r="O52" s="154">
        <f t="shared" si="3"/>
        <v>11773.037</v>
      </c>
      <c r="P52" s="6"/>
      <c r="Q52" s="6"/>
      <c r="R52" s="40"/>
    </row>
    <row r="53" spans="1:18" s="5" customFormat="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9"/>
      <c r="P53" s="6"/>
      <c r="Q53" s="6"/>
      <c r="R53" s="40"/>
    </row>
    <row r="54" spans="1:18" s="5" customFormat="1" ht="15.75">
      <c r="A54" s="34"/>
      <c r="B54" s="3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6"/>
      <c r="Q54" s="6"/>
      <c r="R54" s="40"/>
    </row>
    <row r="55" spans="1:18" s="5" customFormat="1" ht="22.5" customHeight="1">
      <c r="A55" s="63"/>
      <c r="B55" s="37" t="s">
        <v>44</v>
      </c>
      <c r="C55" s="37"/>
      <c r="D55" s="37"/>
      <c r="E55" s="37"/>
      <c r="F55" s="37"/>
      <c r="G55" s="37"/>
      <c r="H55" s="37"/>
      <c r="I55" s="37"/>
      <c r="J55" s="63"/>
      <c r="K55" s="63"/>
      <c r="L55" s="64"/>
      <c r="M55" s="64"/>
      <c r="N55" s="65" t="s">
        <v>45</v>
      </c>
      <c r="O55" s="65"/>
      <c r="P55" s="6"/>
      <c r="Q55" s="6"/>
      <c r="R55" s="40"/>
    </row>
    <row r="56" spans="15:18" s="5" customFormat="1" ht="15.75">
      <c r="O56" s="6"/>
      <c r="P56" s="6"/>
      <c r="Q56" s="6"/>
      <c r="R56" s="40"/>
    </row>
    <row r="57" spans="15:18" s="5" customFormat="1" ht="15.75">
      <c r="O57" s="6"/>
      <c r="P57" s="6"/>
      <c r="Q57" s="6"/>
      <c r="R57" s="40"/>
    </row>
    <row r="58" spans="2:18" s="5" customFormat="1" ht="15.7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6"/>
      <c r="P58" s="6"/>
      <c r="Q58" s="6"/>
      <c r="R58" s="40"/>
    </row>
    <row r="59" spans="2:18" s="5" customFormat="1" ht="15.7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6"/>
      <c r="P59" s="6"/>
      <c r="Q59" s="6"/>
      <c r="R59" s="40"/>
    </row>
    <row r="60" spans="2:18" s="5" customFormat="1" ht="15.75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6"/>
      <c r="P60" s="6"/>
      <c r="Q60" s="6"/>
      <c r="R60" s="40"/>
    </row>
    <row r="61" spans="2:18" s="5" customFormat="1" ht="15.75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6"/>
      <c r="P61" s="6"/>
      <c r="Q61" s="6"/>
      <c r="R61" s="40"/>
    </row>
    <row r="62" spans="2:18" s="5" customFormat="1" ht="15.75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6"/>
      <c r="P62" s="6"/>
      <c r="Q62" s="6"/>
      <c r="R62" s="40"/>
    </row>
    <row r="63" spans="2:18" s="5" customFormat="1" ht="15.75">
      <c r="B63" s="4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6"/>
      <c r="P63" s="6"/>
      <c r="Q63" s="6"/>
      <c r="R63" s="40"/>
    </row>
    <row r="64" spans="2:18" s="5" customFormat="1" ht="15.75"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6"/>
      <c r="P64" s="6"/>
      <c r="Q64" s="6"/>
      <c r="R64" s="40"/>
    </row>
    <row r="65" spans="2:18" s="5" customFormat="1" ht="15.75">
      <c r="B65" s="4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6"/>
      <c r="P65" s="6"/>
      <c r="Q65" s="6"/>
      <c r="R65" s="40"/>
    </row>
    <row r="66" spans="2:18" s="5" customFormat="1" ht="15.75">
      <c r="B66" s="40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6"/>
      <c r="P66" s="6"/>
      <c r="Q66" s="6"/>
      <c r="R66" s="40"/>
    </row>
    <row r="67" spans="2:18" s="5" customFormat="1" ht="15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6"/>
      <c r="P67" s="6"/>
      <c r="Q67" s="6"/>
      <c r="R67" s="40"/>
    </row>
    <row r="68" spans="2:18" s="5" customFormat="1" ht="15.7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6"/>
      <c r="P68" s="6"/>
      <c r="Q68" s="6"/>
      <c r="R68" s="40"/>
    </row>
    <row r="69" spans="2:18" s="5" customFormat="1" ht="15.7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6"/>
      <c r="P69" s="6"/>
      <c r="Q69" s="6"/>
      <c r="R69" s="40"/>
    </row>
    <row r="70" spans="2:18" s="5" customFormat="1" ht="15.7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6"/>
      <c r="P70" s="6"/>
      <c r="Q70" s="6"/>
      <c r="R70" s="40"/>
    </row>
    <row r="71" spans="2:18" s="5" customFormat="1" ht="15.7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6"/>
      <c r="P71" s="6"/>
      <c r="Q71" s="6"/>
      <c r="R71" s="40"/>
    </row>
    <row r="72" spans="2:18" s="5" customFormat="1" ht="15.7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6"/>
      <c r="P72" s="6"/>
      <c r="Q72" s="6"/>
      <c r="R72" s="40"/>
    </row>
    <row r="73" spans="15:18" s="5" customFormat="1" ht="15.75">
      <c r="O73" s="6"/>
      <c r="P73" s="6"/>
      <c r="Q73" s="6"/>
      <c r="R73" s="40"/>
    </row>
    <row r="74" spans="15:18" s="5" customFormat="1" ht="15.75">
      <c r="O74" s="6"/>
      <c r="P74" s="6"/>
      <c r="Q74" s="6"/>
      <c r="R74" s="40"/>
    </row>
    <row r="75" spans="15:18" s="5" customFormat="1" ht="15.75">
      <c r="O75" s="6"/>
      <c r="P75" s="6"/>
      <c r="Q75" s="6"/>
      <c r="R75" s="40"/>
    </row>
    <row r="76" spans="15:18" s="5" customFormat="1" ht="15.75">
      <c r="O76" s="6"/>
      <c r="P76" s="6"/>
      <c r="Q76" s="6"/>
      <c r="R76" s="40"/>
    </row>
    <row r="77" spans="15:18" s="5" customFormat="1" ht="15.75">
      <c r="O77" s="6"/>
      <c r="P77" s="6"/>
      <c r="Q77" s="6"/>
      <c r="R77" s="40"/>
    </row>
    <row r="78" spans="15:18" s="5" customFormat="1" ht="15.75">
      <c r="O78" s="6"/>
      <c r="P78" s="6"/>
      <c r="Q78" s="6"/>
      <c r="R78" s="40"/>
    </row>
    <row r="79" spans="15:18" s="5" customFormat="1" ht="15.75">
      <c r="O79" s="6"/>
      <c r="P79" s="6"/>
      <c r="Q79" s="6"/>
      <c r="R79" s="40"/>
    </row>
    <row r="80" spans="15:18" s="5" customFormat="1" ht="15.75">
      <c r="O80" s="6"/>
      <c r="P80" s="6"/>
      <c r="Q80" s="6"/>
      <c r="R80" s="40"/>
    </row>
    <row r="81" spans="15:18" s="5" customFormat="1" ht="15.75">
      <c r="O81" s="6"/>
      <c r="P81" s="6"/>
      <c r="Q81" s="6"/>
      <c r="R81" s="40"/>
    </row>
    <row r="82" spans="15:18" s="5" customFormat="1" ht="15.75">
      <c r="O82" s="6"/>
      <c r="P82" s="6"/>
      <c r="Q82" s="6"/>
      <c r="R82" s="40"/>
    </row>
    <row r="83" spans="15:18" s="5" customFormat="1" ht="15.75">
      <c r="O83" s="6"/>
      <c r="P83" s="6"/>
      <c r="Q83" s="6"/>
      <c r="R83" s="40"/>
    </row>
    <row r="84" spans="15:18" s="5" customFormat="1" ht="15.75">
      <c r="O84" s="6"/>
      <c r="P84" s="6"/>
      <c r="Q84" s="6"/>
      <c r="R84" s="40"/>
    </row>
    <row r="85" spans="15:18" s="5" customFormat="1" ht="15.75">
      <c r="O85" s="6"/>
      <c r="P85" s="6"/>
      <c r="Q85" s="6"/>
      <c r="R85" s="40"/>
    </row>
    <row r="86" spans="15:18" s="5" customFormat="1" ht="15.75">
      <c r="O86" s="6"/>
      <c r="P86" s="6"/>
      <c r="Q86" s="6"/>
      <c r="R86" s="40"/>
    </row>
    <row r="87" spans="15:18" s="5" customFormat="1" ht="15.75">
      <c r="O87" s="6"/>
      <c r="P87" s="6"/>
      <c r="Q87" s="6"/>
      <c r="R87" s="40"/>
    </row>
    <row r="88" spans="15:18" s="5" customFormat="1" ht="15.75">
      <c r="O88" s="6"/>
      <c r="P88" s="6"/>
      <c r="Q88" s="6"/>
      <c r="R88" s="40"/>
    </row>
    <row r="89" spans="15:18" s="5" customFormat="1" ht="15.75">
      <c r="O89" s="6"/>
      <c r="P89" s="6"/>
      <c r="Q89" s="6"/>
      <c r="R89" s="40"/>
    </row>
    <row r="90" spans="15:18" s="5" customFormat="1" ht="15.75">
      <c r="O90" s="6"/>
      <c r="P90" s="6"/>
      <c r="Q90" s="6"/>
      <c r="R90" s="40"/>
    </row>
    <row r="91" spans="15:18" s="5" customFormat="1" ht="15.75">
      <c r="O91" s="6"/>
      <c r="P91" s="6"/>
      <c r="Q91" s="6"/>
      <c r="R91" s="40"/>
    </row>
    <row r="92" spans="15:18" s="5" customFormat="1" ht="15.75">
      <c r="O92" s="6"/>
      <c r="P92" s="6"/>
      <c r="Q92" s="6"/>
      <c r="R92" s="40"/>
    </row>
    <row r="93" spans="15:18" s="5" customFormat="1" ht="15.75">
      <c r="O93" s="6"/>
      <c r="P93" s="6"/>
      <c r="Q93" s="6"/>
      <c r="R93" s="40"/>
    </row>
    <row r="94" spans="15:18" s="5" customFormat="1" ht="15.75">
      <c r="O94" s="6"/>
      <c r="P94" s="6"/>
      <c r="Q94" s="6"/>
      <c r="R94" s="40"/>
    </row>
    <row r="95" spans="15:18" s="5" customFormat="1" ht="15.75">
      <c r="O95" s="6"/>
      <c r="P95" s="6"/>
      <c r="Q95" s="6"/>
      <c r="R95" s="40"/>
    </row>
    <row r="96" spans="15:18" s="5" customFormat="1" ht="15.75">
      <c r="O96" s="6"/>
      <c r="P96" s="6"/>
      <c r="Q96" s="6"/>
      <c r="R96" s="40"/>
    </row>
    <row r="97" spans="15:18" s="5" customFormat="1" ht="15.75">
      <c r="O97" s="6"/>
      <c r="P97" s="6"/>
      <c r="Q97" s="6"/>
      <c r="R97" s="40"/>
    </row>
    <row r="98" spans="15:18" s="5" customFormat="1" ht="15.75">
      <c r="O98" s="6"/>
      <c r="P98" s="6"/>
      <c r="Q98" s="6"/>
      <c r="R98" s="40"/>
    </row>
    <row r="99" spans="15:18" s="5" customFormat="1" ht="15.75">
      <c r="O99" s="6"/>
      <c r="P99" s="6"/>
      <c r="Q99" s="6"/>
      <c r="R99" s="40"/>
    </row>
    <row r="100" spans="15:18" s="5" customFormat="1" ht="15.75">
      <c r="O100" s="6"/>
      <c r="P100" s="6"/>
      <c r="Q100" s="6"/>
      <c r="R100" s="40"/>
    </row>
    <row r="101" spans="15:18" s="5" customFormat="1" ht="15.75">
      <c r="O101" s="6"/>
      <c r="P101" s="6"/>
      <c r="Q101" s="6"/>
      <c r="R101" s="40"/>
    </row>
    <row r="102" spans="15:18" s="5" customFormat="1" ht="15.75">
      <c r="O102" s="6"/>
      <c r="P102" s="6"/>
      <c r="Q102" s="6"/>
      <c r="R102" s="40"/>
    </row>
    <row r="103" spans="15:18" s="5" customFormat="1" ht="15.75">
      <c r="O103" s="6"/>
      <c r="P103" s="6"/>
      <c r="Q103" s="6"/>
      <c r="R103" s="40"/>
    </row>
    <row r="104" spans="15:18" s="5" customFormat="1" ht="15.75">
      <c r="O104" s="6"/>
      <c r="P104" s="6"/>
      <c r="Q104" s="6"/>
      <c r="R104" s="40"/>
    </row>
    <row r="105" spans="15:18" s="5" customFormat="1" ht="15.75">
      <c r="O105" s="6"/>
      <c r="P105" s="6"/>
      <c r="Q105" s="6"/>
      <c r="R105" s="40"/>
    </row>
    <row r="106" spans="15:18" s="5" customFormat="1" ht="15.75">
      <c r="O106" s="6"/>
      <c r="P106" s="6"/>
      <c r="Q106" s="6"/>
      <c r="R106" s="40"/>
    </row>
    <row r="107" spans="15:18" s="5" customFormat="1" ht="15.75">
      <c r="O107" s="6"/>
      <c r="P107" s="6"/>
      <c r="Q107" s="6"/>
      <c r="R107" s="40"/>
    </row>
    <row r="108" spans="15:18" s="5" customFormat="1" ht="15.75">
      <c r="O108" s="6"/>
      <c r="P108" s="6"/>
      <c r="Q108" s="6"/>
      <c r="R108" s="40"/>
    </row>
    <row r="109" spans="15:18" s="5" customFormat="1" ht="15.75">
      <c r="O109" s="6"/>
      <c r="P109" s="6"/>
      <c r="Q109" s="6"/>
      <c r="R109" s="40"/>
    </row>
    <row r="110" spans="15:18" s="5" customFormat="1" ht="15.75">
      <c r="O110" s="6"/>
      <c r="P110" s="6"/>
      <c r="Q110" s="6"/>
      <c r="R110" s="40"/>
    </row>
    <row r="111" spans="15:18" s="5" customFormat="1" ht="15.75">
      <c r="O111" s="6"/>
      <c r="P111" s="6"/>
      <c r="Q111" s="6"/>
      <c r="R111" s="40"/>
    </row>
    <row r="112" spans="15:18" s="5" customFormat="1" ht="15.75">
      <c r="O112" s="6"/>
      <c r="P112" s="6"/>
      <c r="Q112" s="6"/>
      <c r="R112" s="40"/>
    </row>
    <row r="113" spans="15:18" s="5" customFormat="1" ht="15.75">
      <c r="O113" s="6"/>
      <c r="P113" s="6"/>
      <c r="Q113" s="6"/>
      <c r="R113" s="40"/>
    </row>
    <row r="114" spans="15:18" s="5" customFormat="1" ht="15.75">
      <c r="O114" s="6"/>
      <c r="P114" s="6"/>
      <c r="Q114" s="6"/>
      <c r="R114" s="40"/>
    </row>
    <row r="115" spans="15:18" s="5" customFormat="1" ht="15.75">
      <c r="O115" s="6"/>
      <c r="P115" s="6"/>
      <c r="Q115" s="6"/>
      <c r="R115" s="40"/>
    </row>
    <row r="116" spans="15:18" s="5" customFormat="1" ht="15.75">
      <c r="O116" s="6"/>
      <c r="P116" s="6"/>
      <c r="Q116" s="6"/>
      <c r="R116" s="40"/>
    </row>
    <row r="117" spans="15:18" s="5" customFormat="1" ht="15.75">
      <c r="O117" s="6"/>
      <c r="P117" s="6"/>
      <c r="Q117" s="6"/>
      <c r="R117" s="40"/>
    </row>
    <row r="118" spans="15:18" s="5" customFormat="1" ht="15.75">
      <c r="O118" s="6"/>
      <c r="P118" s="6"/>
      <c r="Q118" s="6"/>
      <c r="R118" s="40"/>
    </row>
    <row r="119" spans="15:18" s="5" customFormat="1" ht="15.75">
      <c r="O119" s="6"/>
      <c r="P119" s="6"/>
      <c r="Q119" s="6"/>
      <c r="R119" s="40"/>
    </row>
    <row r="120" spans="15:18" s="5" customFormat="1" ht="15.75">
      <c r="O120" s="6"/>
      <c r="P120" s="6"/>
      <c r="Q120" s="6"/>
      <c r="R120" s="40"/>
    </row>
    <row r="121" spans="15:18" s="5" customFormat="1" ht="15.75">
      <c r="O121" s="6"/>
      <c r="P121" s="6"/>
      <c r="Q121" s="6"/>
      <c r="R121" s="40"/>
    </row>
    <row r="122" spans="15:18" s="5" customFormat="1" ht="15.75">
      <c r="O122" s="6"/>
      <c r="P122" s="6"/>
      <c r="Q122" s="6"/>
      <c r="R122" s="40"/>
    </row>
    <row r="123" spans="15:18" s="5" customFormat="1" ht="15.75">
      <c r="O123" s="6"/>
      <c r="P123" s="6"/>
      <c r="Q123" s="6"/>
      <c r="R123" s="40"/>
    </row>
    <row r="124" spans="15:18" s="5" customFormat="1" ht="15.75">
      <c r="O124" s="6"/>
      <c r="P124" s="6"/>
      <c r="Q124" s="6"/>
      <c r="R124" s="40"/>
    </row>
    <row r="125" spans="15:18" s="5" customFormat="1" ht="15.75">
      <c r="O125" s="6"/>
      <c r="P125" s="6"/>
      <c r="Q125" s="6"/>
      <c r="R125" s="40"/>
    </row>
    <row r="126" spans="15:18" s="5" customFormat="1" ht="15.75">
      <c r="O126" s="6"/>
      <c r="P126" s="6"/>
      <c r="Q126" s="6"/>
      <c r="R126" s="40"/>
    </row>
    <row r="127" spans="15:18" s="5" customFormat="1" ht="15.75">
      <c r="O127" s="6"/>
      <c r="P127" s="6"/>
      <c r="Q127" s="6"/>
      <c r="R127" s="40"/>
    </row>
    <row r="128" spans="15:18" s="5" customFormat="1" ht="15.75">
      <c r="O128" s="6"/>
      <c r="P128" s="6"/>
      <c r="Q128" s="6"/>
      <c r="R128" s="40"/>
    </row>
    <row r="129" spans="15:18" s="5" customFormat="1" ht="15.75">
      <c r="O129" s="6"/>
      <c r="P129" s="6"/>
      <c r="Q129" s="6"/>
      <c r="R129" s="40"/>
    </row>
    <row r="130" spans="15:18" s="5" customFormat="1" ht="15.75">
      <c r="O130" s="6"/>
      <c r="P130" s="6"/>
      <c r="Q130" s="6"/>
      <c r="R130" s="40"/>
    </row>
    <row r="131" spans="15:18" s="5" customFormat="1" ht="15.75">
      <c r="O131" s="6"/>
      <c r="P131" s="6"/>
      <c r="Q131" s="6"/>
      <c r="R131" s="40"/>
    </row>
    <row r="132" spans="15:18" s="5" customFormat="1" ht="15.75">
      <c r="O132" s="6"/>
      <c r="P132" s="6"/>
      <c r="Q132" s="6"/>
      <c r="R132" s="40"/>
    </row>
    <row r="133" spans="15:18" s="5" customFormat="1" ht="15.75">
      <c r="O133" s="6"/>
      <c r="P133" s="6"/>
      <c r="Q133" s="6"/>
      <c r="R133" s="40"/>
    </row>
    <row r="134" spans="15:18" s="5" customFormat="1" ht="15.75">
      <c r="O134" s="6"/>
      <c r="P134" s="6"/>
      <c r="Q134" s="6"/>
      <c r="R134" s="40"/>
    </row>
    <row r="135" spans="15:18" s="5" customFormat="1" ht="15.75">
      <c r="O135" s="6"/>
      <c r="P135" s="6"/>
      <c r="Q135" s="6"/>
      <c r="R135" s="40"/>
    </row>
    <row r="136" spans="15:18" s="5" customFormat="1" ht="15.75">
      <c r="O136" s="6"/>
      <c r="P136" s="6"/>
      <c r="Q136" s="6"/>
      <c r="R136" s="40"/>
    </row>
    <row r="137" spans="15:18" s="5" customFormat="1" ht="15.75">
      <c r="O137" s="6"/>
      <c r="P137" s="6"/>
      <c r="Q137" s="6"/>
      <c r="R137" s="40"/>
    </row>
    <row r="138" spans="15:18" s="5" customFormat="1" ht="15.75">
      <c r="O138" s="6"/>
      <c r="P138" s="6"/>
      <c r="Q138" s="6"/>
      <c r="R138" s="40"/>
    </row>
    <row r="139" spans="15:18" s="5" customFormat="1" ht="15.75">
      <c r="O139" s="6"/>
      <c r="P139" s="6"/>
      <c r="Q139" s="6"/>
      <c r="R139" s="40"/>
    </row>
    <row r="140" spans="15:18" s="5" customFormat="1" ht="15.75">
      <c r="O140" s="6"/>
      <c r="P140" s="6"/>
      <c r="Q140" s="6"/>
      <c r="R140" s="40"/>
    </row>
    <row r="141" spans="15:18" s="5" customFormat="1" ht="15.75">
      <c r="O141" s="6"/>
      <c r="P141" s="6"/>
      <c r="Q141" s="6"/>
      <c r="R141" s="40"/>
    </row>
    <row r="142" spans="15:18" s="5" customFormat="1" ht="15.75">
      <c r="O142" s="6"/>
      <c r="P142" s="6"/>
      <c r="Q142" s="6"/>
      <c r="R142" s="40"/>
    </row>
    <row r="143" spans="15:18" s="5" customFormat="1" ht="15.75">
      <c r="O143" s="6"/>
      <c r="P143" s="6"/>
      <c r="Q143" s="6"/>
      <c r="R143" s="40"/>
    </row>
    <row r="144" spans="15:18" s="5" customFormat="1" ht="15.75">
      <c r="O144" s="6"/>
      <c r="P144" s="6"/>
      <c r="Q144" s="6"/>
      <c r="R144" s="40"/>
    </row>
    <row r="145" spans="15:18" s="5" customFormat="1" ht="15.75">
      <c r="O145" s="6"/>
      <c r="P145" s="6"/>
      <c r="Q145" s="6"/>
      <c r="R145" s="40"/>
    </row>
    <row r="146" spans="15:18" s="5" customFormat="1" ht="15.75">
      <c r="O146" s="6"/>
      <c r="P146" s="6"/>
      <c r="Q146" s="6"/>
      <c r="R146" s="40"/>
    </row>
    <row r="147" spans="15:18" s="5" customFormat="1" ht="15.75">
      <c r="O147" s="6"/>
      <c r="P147" s="6"/>
      <c r="Q147" s="6"/>
      <c r="R147" s="40"/>
    </row>
    <row r="148" spans="15:18" s="5" customFormat="1" ht="15.75">
      <c r="O148" s="6"/>
      <c r="P148" s="6"/>
      <c r="Q148" s="6"/>
      <c r="R148" s="40"/>
    </row>
    <row r="149" spans="15:18" s="5" customFormat="1" ht="15.75">
      <c r="O149" s="6"/>
      <c r="P149" s="6"/>
      <c r="Q149" s="6"/>
      <c r="R149" s="40"/>
    </row>
    <row r="150" spans="15:18" s="5" customFormat="1" ht="15.75">
      <c r="O150" s="6"/>
      <c r="P150" s="6"/>
      <c r="Q150" s="6"/>
      <c r="R150" s="40"/>
    </row>
    <row r="151" spans="15:18" s="5" customFormat="1" ht="15.75">
      <c r="O151" s="6"/>
      <c r="P151" s="6"/>
      <c r="Q151" s="6"/>
      <c r="R151" s="40"/>
    </row>
    <row r="152" spans="15:18" s="5" customFormat="1" ht="15.75">
      <c r="O152" s="6"/>
      <c r="P152" s="6"/>
      <c r="Q152" s="6"/>
      <c r="R152" s="40"/>
    </row>
    <row r="153" spans="15:18" s="5" customFormat="1" ht="15.75">
      <c r="O153" s="6"/>
      <c r="P153" s="6"/>
      <c r="Q153" s="6"/>
      <c r="R153" s="40"/>
    </row>
    <row r="154" spans="15:18" s="5" customFormat="1" ht="15.75">
      <c r="O154" s="6"/>
      <c r="P154" s="6"/>
      <c r="Q154" s="6"/>
      <c r="R154" s="40"/>
    </row>
    <row r="155" spans="15:18" s="5" customFormat="1" ht="15.75">
      <c r="O155" s="6"/>
      <c r="P155" s="6"/>
      <c r="Q155" s="6"/>
      <c r="R155" s="40"/>
    </row>
    <row r="156" spans="15:18" s="5" customFormat="1" ht="15.75">
      <c r="O156" s="6"/>
      <c r="P156" s="6"/>
      <c r="Q156" s="6"/>
      <c r="R156" s="40"/>
    </row>
    <row r="157" spans="15:18" s="5" customFormat="1" ht="15.75">
      <c r="O157" s="6"/>
      <c r="P157" s="6"/>
      <c r="Q157" s="6"/>
      <c r="R157" s="40"/>
    </row>
    <row r="158" spans="15:18" s="5" customFormat="1" ht="15.75">
      <c r="O158" s="6"/>
      <c r="P158" s="6"/>
      <c r="Q158" s="6"/>
      <c r="R158" s="40"/>
    </row>
    <row r="159" spans="15:18" s="5" customFormat="1" ht="15.75">
      <c r="O159" s="6"/>
      <c r="P159" s="6"/>
      <c r="Q159" s="6"/>
      <c r="R159" s="40"/>
    </row>
    <row r="160" spans="15:18" s="5" customFormat="1" ht="15.75">
      <c r="O160" s="6"/>
      <c r="P160" s="6"/>
      <c r="Q160" s="6"/>
      <c r="R160" s="40"/>
    </row>
    <row r="161" spans="15:18" s="5" customFormat="1" ht="15.75">
      <c r="O161" s="6"/>
      <c r="P161" s="6"/>
      <c r="Q161" s="6"/>
      <c r="R161" s="40"/>
    </row>
    <row r="162" spans="15:18" s="5" customFormat="1" ht="15.75">
      <c r="O162" s="6"/>
      <c r="P162" s="6"/>
      <c r="Q162" s="6"/>
      <c r="R162" s="40"/>
    </row>
    <row r="163" spans="15:18" s="5" customFormat="1" ht="15.75">
      <c r="O163" s="6"/>
      <c r="P163" s="6"/>
      <c r="Q163" s="6"/>
      <c r="R163" s="40"/>
    </row>
    <row r="164" spans="15:18" s="5" customFormat="1" ht="15.75">
      <c r="O164" s="6"/>
      <c r="P164" s="6"/>
      <c r="Q164" s="6"/>
      <c r="R164" s="40"/>
    </row>
    <row r="165" spans="15:18" s="5" customFormat="1" ht="15.75">
      <c r="O165" s="6"/>
      <c r="P165" s="6"/>
      <c r="Q165" s="6"/>
      <c r="R165" s="40"/>
    </row>
    <row r="166" spans="15:18" s="5" customFormat="1" ht="15.75">
      <c r="O166" s="6"/>
      <c r="P166" s="6"/>
      <c r="Q166" s="6"/>
      <c r="R166" s="40"/>
    </row>
    <row r="167" spans="15:18" s="5" customFormat="1" ht="15.75">
      <c r="O167" s="6"/>
      <c r="P167" s="6"/>
      <c r="Q167" s="6"/>
      <c r="R167" s="40"/>
    </row>
    <row r="168" spans="15:18" s="5" customFormat="1" ht="15.75">
      <c r="O168" s="6"/>
      <c r="P168" s="6"/>
      <c r="Q168" s="6"/>
      <c r="R168" s="40"/>
    </row>
    <row r="169" spans="15:18" s="5" customFormat="1" ht="15.75">
      <c r="O169" s="6"/>
      <c r="P169" s="6"/>
      <c r="Q169" s="6"/>
      <c r="R169" s="40"/>
    </row>
    <row r="170" spans="15:18" s="5" customFormat="1" ht="15.75">
      <c r="O170" s="6"/>
      <c r="P170" s="6"/>
      <c r="Q170" s="6"/>
      <c r="R170" s="40"/>
    </row>
    <row r="171" spans="15:18" s="5" customFormat="1" ht="15.75">
      <c r="O171" s="6"/>
      <c r="P171" s="6"/>
      <c r="Q171" s="6"/>
      <c r="R171" s="40"/>
    </row>
    <row r="172" spans="15:18" s="5" customFormat="1" ht="15.75">
      <c r="O172" s="6"/>
      <c r="P172" s="6"/>
      <c r="Q172" s="6"/>
      <c r="R172" s="40"/>
    </row>
    <row r="173" spans="15:18" s="5" customFormat="1" ht="15.75">
      <c r="O173" s="6"/>
      <c r="P173" s="6"/>
      <c r="Q173" s="6"/>
      <c r="R173" s="40"/>
    </row>
    <row r="174" spans="15:18" s="5" customFormat="1" ht="15.75">
      <c r="O174" s="6"/>
      <c r="P174" s="6"/>
      <c r="Q174" s="6"/>
      <c r="R174" s="40"/>
    </row>
    <row r="175" spans="15:18" s="5" customFormat="1" ht="15.75">
      <c r="O175" s="6"/>
      <c r="P175" s="6"/>
      <c r="Q175" s="6"/>
      <c r="R175" s="40"/>
    </row>
    <row r="176" spans="15:18" s="5" customFormat="1" ht="15.75">
      <c r="O176" s="6"/>
      <c r="P176" s="6"/>
      <c r="Q176" s="6"/>
      <c r="R176" s="40"/>
    </row>
    <row r="177" spans="15:18" s="5" customFormat="1" ht="15.75">
      <c r="O177" s="6"/>
      <c r="P177" s="6"/>
      <c r="Q177" s="6"/>
      <c r="R177" s="40"/>
    </row>
    <row r="178" spans="15:18" s="5" customFormat="1" ht="15.75">
      <c r="O178" s="6"/>
      <c r="P178" s="6"/>
      <c r="Q178" s="6"/>
      <c r="R178" s="40"/>
    </row>
    <row r="179" spans="15:18" s="5" customFormat="1" ht="15.75">
      <c r="O179" s="6"/>
      <c r="P179" s="6"/>
      <c r="Q179" s="6"/>
      <c r="R179" s="40"/>
    </row>
    <row r="180" spans="15:18" s="5" customFormat="1" ht="15.75">
      <c r="O180" s="6"/>
      <c r="P180" s="6"/>
      <c r="Q180" s="6"/>
      <c r="R180" s="40"/>
    </row>
    <row r="181" spans="15:18" s="5" customFormat="1" ht="15.75">
      <c r="O181" s="6"/>
      <c r="P181" s="6"/>
      <c r="Q181" s="6"/>
      <c r="R181" s="40"/>
    </row>
    <row r="182" spans="15:18" s="5" customFormat="1" ht="15.75">
      <c r="O182" s="6"/>
      <c r="P182" s="6"/>
      <c r="Q182" s="6"/>
      <c r="R182" s="40"/>
    </row>
    <row r="183" spans="15:18" s="5" customFormat="1" ht="15.75">
      <c r="O183" s="6"/>
      <c r="P183" s="6"/>
      <c r="Q183" s="6"/>
      <c r="R183" s="40"/>
    </row>
    <row r="184" spans="15:18" s="5" customFormat="1" ht="15.75">
      <c r="O184" s="6"/>
      <c r="P184" s="6"/>
      <c r="Q184" s="6"/>
      <c r="R184" s="40"/>
    </row>
    <row r="185" spans="15:18" s="5" customFormat="1" ht="15.75">
      <c r="O185" s="6"/>
      <c r="P185" s="6"/>
      <c r="Q185" s="6"/>
      <c r="R185" s="40"/>
    </row>
    <row r="186" spans="15:18" s="5" customFormat="1" ht="15.75">
      <c r="O186" s="6"/>
      <c r="P186" s="6"/>
      <c r="Q186" s="6"/>
      <c r="R186" s="40"/>
    </row>
    <row r="187" spans="15:18" s="5" customFormat="1" ht="15.75">
      <c r="O187" s="6"/>
      <c r="P187" s="6"/>
      <c r="Q187" s="6"/>
      <c r="R187" s="40"/>
    </row>
    <row r="188" spans="15:18" s="5" customFormat="1" ht="15.75">
      <c r="O188" s="6"/>
      <c r="P188" s="6"/>
      <c r="Q188" s="6"/>
      <c r="R188" s="40"/>
    </row>
    <row r="189" spans="15:18" s="5" customFormat="1" ht="15.75">
      <c r="O189" s="6"/>
      <c r="P189" s="6"/>
      <c r="Q189" s="6"/>
      <c r="R189" s="40"/>
    </row>
    <row r="190" spans="15:18" s="5" customFormat="1" ht="15.75">
      <c r="O190" s="6"/>
      <c r="P190" s="6"/>
      <c r="Q190" s="6"/>
      <c r="R190" s="40"/>
    </row>
    <row r="191" spans="15:18" s="5" customFormat="1" ht="15.75">
      <c r="O191" s="6"/>
      <c r="P191" s="6"/>
      <c r="Q191" s="6"/>
      <c r="R191" s="40"/>
    </row>
    <row r="192" spans="15:18" s="5" customFormat="1" ht="15.75">
      <c r="O192" s="6"/>
      <c r="P192" s="6"/>
      <c r="Q192" s="6"/>
      <c r="R192" s="40"/>
    </row>
    <row r="193" spans="15:18" s="5" customFormat="1" ht="15.75">
      <c r="O193" s="6"/>
      <c r="P193" s="6"/>
      <c r="Q193" s="6"/>
      <c r="R193" s="40"/>
    </row>
    <row r="194" spans="15:18" s="5" customFormat="1" ht="15.75">
      <c r="O194" s="6"/>
      <c r="P194" s="6"/>
      <c r="Q194" s="6"/>
      <c r="R194" s="40"/>
    </row>
    <row r="195" spans="15:18" s="5" customFormat="1" ht="15.75">
      <c r="O195" s="6"/>
      <c r="P195" s="6"/>
      <c r="Q195" s="6"/>
      <c r="R195" s="40"/>
    </row>
    <row r="196" spans="15:18" s="5" customFormat="1" ht="15.75">
      <c r="O196" s="6"/>
      <c r="P196" s="6"/>
      <c r="Q196" s="6"/>
      <c r="R196" s="40"/>
    </row>
    <row r="197" spans="15:18" s="5" customFormat="1" ht="15.75">
      <c r="O197" s="6"/>
      <c r="P197" s="6"/>
      <c r="Q197" s="6"/>
      <c r="R197" s="40"/>
    </row>
    <row r="198" spans="15:18" s="5" customFormat="1" ht="15.75">
      <c r="O198" s="6"/>
      <c r="P198" s="6"/>
      <c r="Q198" s="6"/>
      <c r="R198" s="40"/>
    </row>
    <row r="199" spans="15:18" s="5" customFormat="1" ht="15.75">
      <c r="O199" s="6"/>
      <c r="P199" s="6"/>
      <c r="Q199" s="6"/>
      <c r="R199" s="40"/>
    </row>
    <row r="200" spans="15:18" s="5" customFormat="1" ht="15.75">
      <c r="O200" s="6"/>
      <c r="P200" s="6"/>
      <c r="Q200" s="6"/>
      <c r="R200" s="40"/>
    </row>
    <row r="201" spans="15:18" s="5" customFormat="1" ht="15.75">
      <c r="O201" s="6"/>
      <c r="P201" s="6"/>
      <c r="Q201" s="6"/>
      <c r="R201" s="40"/>
    </row>
    <row r="202" spans="15:18" s="5" customFormat="1" ht="15.75">
      <c r="O202" s="6"/>
      <c r="P202" s="6"/>
      <c r="Q202" s="6"/>
      <c r="R202" s="40"/>
    </row>
    <row r="203" spans="15:18" s="5" customFormat="1" ht="15.75">
      <c r="O203" s="6"/>
      <c r="P203" s="6"/>
      <c r="Q203" s="6"/>
      <c r="R203" s="40"/>
    </row>
    <row r="204" spans="15:18" s="5" customFormat="1" ht="15.75">
      <c r="O204" s="6"/>
      <c r="P204" s="6"/>
      <c r="Q204" s="6"/>
      <c r="R204" s="40"/>
    </row>
    <row r="205" spans="15:18" s="5" customFormat="1" ht="15.75">
      <c r="O205" s="6"/>
      <c r="P205" s="6"/>
      <c r="Q205" s="6"/>
      <c r="R205" s="40"/>
    </row>
    <row r="206" spans="15:18" s="5" customFormat="1" ht="15.75">
      <c r="O206" s="6"/>
      <c r="P206" s="6"/>
      <c r="Q206" s="6"/>
      <c r="R206" s="40"/>
    </row>
    <row r="207" spans="15:18" s="5" customFormat="1" ht="15.75">
      <c r="O207" s="6"/>
      <c r="P207" s="6"/>
      <c r="Q207" s="6"/>
      <c r="R207" s="40"/>
    </row>
    <row r="208" spans="15:18" s="5" customFormat="1" ht="15.75">
      <c r="O208" s="6"/>
      <c r="P208" s="6"/>
      <c r="Q208" s="6"/>
      <c r="R208" s="40"/>
    </row>
    <row r="209" spans="15:18" s="5" customFormat="1" ht="15.75">
      <c r="O209" s="6"/>
      <c r="P209" s="6"/>
      <c r="Q209" s="6"/>
      <c r="R209" s="40"/>
    </row>
    <row r="210" spans="15:18" s="5" customFormat="1" ht="15.75">
      <c r="O210" s="6"/>
      <c r="P210" s="6"/>
      <c r="Q210" s="6"/>
      <c r="R210" s="40"/>
    </row>
    <row r="211" spans="15:18" s="5" customFormat="1" ht="15.75">
      <c r="O211" s="6"/>
      <c r="P211" s="6"/>
      <c r="Q211" s="6"/>
      <c r="R211" s="40"/>
    </row>
    <row r="212" spans="15:18" s="5" customFormat="1" ht="15.75">
      <c r="O212" s="6"/>
      <c r="P212" s="6"/>
      <c r="Q212" s="6"/>
      <c r="R212" s="40"/>
    </row>
    <row r="213" spans="15:18" s="5" customFormat="1" ht="15.75">
      <c r="O213" s="6"/>
      <c r="P213" s="6"/>
      <c r="Q213" s="6"/>
      <c r="R213" s="40"/>
    </row>
    <row r="214" spans="15:18" s="5" customFormat="1" ht="15.75">
      <c r="O214" s="6"/>
      <c r="P214" s="6"/>
      <c r="Q214" s="6"/>
      <c r="R214" s="40"/>
    </row>
    <row r="215" spans="15:18" s="5" customFormat="1" ht="15.75">
      <c r="O215" s="6"/>
      <c r="P215" s="6"/>
      <c r="Q215" s="6"/>
      <c r="R215" s="40"/>
    </row>
    <row r="216" spans="15:18" s="5" customFormat="1" ht="15.75">
      <c r="O216" s="6"/>
      <c r="P216" s="6"/>
      <c r="Q216" s="6"/>
      <c r="R216" s="40"/>
    </row>
    <row r="217" spans="15:18" s="5" customFormat="1" ht="15.75">
      <c r="O217" s="6"/>
      <c r="P217" s="6"/>
      <c r="Q217" s="6"/>
      <c r="R217" s="40"/>
    </row>
    <row r="218" spans="15:18" s="5" customFormat="1" ht="15.75">
      <c r="O218" s="6"/>
      <c r="P218" s="6"/>
      <c r="Q218" s="6"/>
      <c r="R218" s="40"/>
    </row>
    <row r="219" spans="15:18" s="5" customFormat="1" ht="15.75">
      <c r="O219" s="6"/>
      <c r="P219" s="6"/>
      <c r="Q219" s="6"/>
      <c r="R219" s="40"/>
    </row>
    <row r="220" spans="15:18" s="5" customFormat="1" ht="15.75">
      <c r="O220" s="6"/>
      <c r="P220" s="6"/>
      <c r="Q220" s="6"/>
      <c r="R220" s="40"/>
    </row>
    <row r="221" spans="15:18" s="5" customFormat="1" ht="15.75">
      <c r="O221" s="6"/>
      <c r="P221" s="6"/>
      <c r="Q221" s="6"/>
      <c r="R221" s="40"/>
    </row>
    <row r="222" spans="15:18" s="5" customFormat="1" ht="15.75">
      <c r="O222" s="6"/>
      <c r="P222" s="6"/>
      <c r="Q222" s="6"/>
      <c r="R222" s="40"/>
    </row>
    <row r="223" spans="15:18" s="5" customFormat="1" ht="15.75">
      <c r="O223" s="6"/>
      <c r="P223" s="6"/>
      <c r="Q223" s="6"/>
      <c r="R223" s="40"/>
    </row>
    <row r="224" spans="15:18" s="5" customFormat="1" ht="15.75">
      <c r="O224" s="6"/>
      <c r="P224" s="6"/>
      <c r="Q224" s="6"/>
      <c r="R224" s="40"/>
    </row>
    <row r="225" spans="15:18" s="5" customFormat="1" ht="15.75">
      <c r="O225" s="6"/>
      <c r="P225" s="6"/>
      <c r="Q225" s="6"/>
      <c r="R225" s="40"/>
    </row>
    <row r="226" spans="15:18" s="5" customFormat="1" ht="15.75">
      <c r="O226" s="6"/>
      <c r="P226" s="6"/>
      <c r="Q226" s="6"/>
      <c r="R226" s="40"/>
    </row>
    <row r="227" spans="15:18" s="5" customFormat="1" ht="15.75">
      <c r="O227" s="6"/>
      <c r="P227" s="6"/>
      <c r="Q227" s="6"/>
      <c r="R227" s="40"/>
    </row>
    <row r="228" spans="15:18" s="5" customFormat="1" ht="15.75">
      <c r="O228" s="6"/>
      <c r="P228" s="6"/>
      <c r="Q228" s="6"/>
      <c r="R228" s="40"/>
    </row>
    <row r="229" spans="15:18" s="5" customFormat="1" ht="15.75">
      <c r="O229" s="6"/>
      <c r="P229" s="6"/>
      <c r="Q229" s="6"/>
      <c r="R229" s="40"/>
    </row>
    <row r="230" spans="15:18" s="5" customFormat="1" ht="15.75">
      <c r="O230" s="6"/>
      <c r="P230" s="6"/>
      <c r="Q230" s="6"/>
      <c r="R230" s="40"/>
    </row>
    <row r="231" spans="15:18" s="5" customFormat="1" ht="15.75">
      <c r="O231" s="6"/>
      <c r="P231" s="6"/>
      <c r="Q231" s="6"/>
      <c r="R231" s="40"/>
    </row>
    <row r="232" spans="15:18" s="5" customFormat="1" ht="15.75">
      <c r="O232" s="6"/>
      <c r="P232" s="6"/>
      <c r="Q232" s="6"/>
      <c r="R232" s="40"/>
    </row>
    <row r="233" spans="15:18" s="5" customFormat="1" ht="15.75">
      <c r="O233" s="6"/>
      <c r="P233" s="6"/>
      <c r="Q233" s="6"/>
      <c r="R233" s="40"/>
    </row>
    <row r="234" spans="15:18" s="5" customFormat="1" ht="15.75">
      <c r="O234" s="6"/>
      <c r="P234" s="6"/>
      <c r="Q234" s="6"/>
      <c r="R234" s="40"/>
    </row>
    <row r="235" spans="15:18" s="5" customFormat="1" ht="15.75">
      <c r="O235" s="6"/>
      <c r="P235" s="6"/>
      <c r="Q235" s="6"/>
      <c r="R235" s="40"/>
    </row>
    <row r="236" spans="15:18" s="5" customFormat="1" ht="15.75">
      <c r="O236" s="6"/>
      <c r="P236" s="6"/>
      <c r="Q236" s="6"/>
      <c r="R236" s="40"/>
    </row>
    <row r="237" spans="15:18" s="5" customFormat="1" ht="15.75">
      <c r="O237" s="6"/>
      <c r="P237" s="6"/>
      <c r="Q237" s="6"/>
      <c r="R237" s="40"/>
    </row>
    <row r="238" spans="15:18" s="5" customFormat="1" ht="15.75">
      <c r="O238" s="6"/>
      <c r="P238" s="6"/>
      <c r="Q238" s="6"/>
      <c r="R238" s="40"/>
    </row>
    <row r="239" spans="15:18" s="5" customFormat="1" ht="15.75">
      <c r="O239" s="6"/>
      <c r="P239" s="6"/>
      <c r="Q239" s="6"/>
      <c r="R239" s="40"/>
    </row>
    <row r="240" spans="15:18" s="5" customFormat="1" ht="15.75">
      <c r="O240" s="6"/>
      <c r="P240" s="6"/>
      <c r="Q240" s="6"/>
      <c r="R240" s="40"/>
    </row>
    <row r="241" spans="15:18" s="5" customFormat="1" ht="15.75">
      <c r="O241" s="6"/>
      <c r="P241" s="6"/>
      <c r="Q241" s="6"/>
      <c r="R241" s="40"/>
    </row>
    <row r="242" spans="15:18" s="5" customFormat="1" ht="15.75">
      <c r="O242" s="6"/>
      <c r="P242" s="6"/>
      <c r="Q242" s="6"/>
      <c r="R242" s="40"/>
    </row>
    <row r="243" spans="15:18" s="5" customFormat="1" ht="15.75">
      <c r="O243" s="6"/>
      <c r="P243" s="6"/>
      <c r="Q243" s="6"/>
      <c r="R243" s="40"/>
    </row>
    <row r="244" spans="15:18" s="5" customFormat="1" ht="15.75">
      <c r="O244" s="6"/>
      <c r="P244" s="6"/>
      <c r="Q244" s="6"/>
      <c r="R244" s="40"/>
    </row>
    <row r="245" spans="15:18" s="5" customFormat="1" ht="15.75">
      <c r="O245" s="6"/>
      <c r="P245" s="6"/>
      <c r="Q245" s="6"/>
      <c r="R245" s="40"/>
    </row>
    <row r="246" spans="15:18" s="5" customFormat="1" ht="15.75">
      <c r="O246" s="6"/>
      <c r="P246" s="6"/>
      <c r="Q246" s="6"/>
      <c r="R246" s="40"/>
    </row>
    <row r="247" spans="15:18" s="5" customFormat="1" ht="15.75">
      <c r="O247" s="6"/>
      <c r="P247" s="6"/>
      <c r="Q247" s="6"/>
      <c r="R247" s="40"/>
    </row>
    <row r="248" spans="15:18" s="5" customFormat="1" ht="15.75">
      <c r="O248" s="6"/>
      <c r="P248" s="6"/>
      <c r="Q248" s="6"/>
      <c r="R248" s="40"/>
    </row>
    <row r="249" spans="15:18" s="5" customFormat="1" ht="15.75">
      <c r="O249" s="6"/>
      <c r="P249" s="6"/>
      <c r="Q249" s="6"/>
      <c r="R249" s="40"/>
    </row>
    <row r="250" spans="15:18" s="5" customFormat="1" ht="15.75">
      <c r="O250" s="6"/>
      <c r="P250" s="6"/>
      <c r="Q250" s="6"/>
      <c r="R250" s="40"/>
    </row>
    <row r="251" spans="15:18" s="5" customFormat="1" ht="15.75">
      <c r="O251" s="6"/>
      <c r="P251" s="6"/>
      <c r="Q251" s="6"/>
      <c r="R251" s="40"/>
    </row>
    <row r="252" spans="15:18" s="5" customFormat="1" ht="15.75">
      <c r="O252" s="6"/>
      <c r="P252" s="6"/>
      <c r="Q252" s="6"/>
      <c r="R252" s="40"/>
    </row>
    <row r="253" spans="15:18" s="5" customFormat="1" ht="15.75">
      <c r="O253" s="6"/>
      <c r="P253" s="6"/>
      <c r="Q253" s="6"/>
      <c r="R253" s="40"/>
    </row>
    <row r="254" spans="15:18" s="5" customFormat="1" ht="15.75">
      <c r="O254" s="6"/>
      <c r="P254" s="6"/>
      <c r="Q254" s="6"/>
      <c r="R254" s="40"/>
    </row>
    <row r="255" spans="15:18" s="5" customFormat="1" ht="15.75">
      <c r="O255" s="6"/>
      <c r="P255" s="6"/>
      <c r="Q255" s="6"/>
      <c r="R255" s="40"/>
    </row>
    <row r="256" spans="15:18" s="5" customFormat="1" ht="15.75">
      <c r="O256" s="6"/>
      <c r="P256" s="6"/>
      <c r="Q256" s="6"/>
      <c r="R256" s="40"/>
    </row>
    <row r="257" spans="15:18" s="5" customFormat="1" ht="15.75">
      <c r="O257" s="6"/>
      <c r="P257" s="6"/>
      <c r="Q257" s="6"/>
      <c r="R257" s="40"/>
    </row>
    <row r="258" spans="15:18" s="5" customFormat="1" ht="15.75">
      <c r="O258" s="6"/>
      <c r="P258" s="6"/>
      <c r="Q258" s="6"/>
      <c r="R258" s="40"/>
    </row>
    <row r="259" spans="15:18" s="5" customFormat="1" ht="15.75">
      <c r="O259" s="6"/>
      <c r="P259" s="6"/>
      <c r="Q259" s="6"/>
      <c r="R259" s="40"/>
    </row>
    <row r="260" spans="15:18" s="5" customFormat="1" ht="15.75">
      <c r="O260" s="6"/>
      <c r="P260" s="6"/>
      <c r="Q260" s="6"/>
      <c r="R260" s="40"/>
    </row>
    <row r="261" spans="15:18" s="5" customFormat="1" ht="15.75">
      <c r="O261" s="6"/>
      <c r="P261" s="6"/>
      <c r="Q261" s="6"/>
      <c r="R261" s="40"/>
    </row>
    <row r="262" spans="15:18" s="5" customFormat="1" ht="15.75">
      <c r="O262" s="6"/>
      <c r="P262" s="6"/>
      <c r="Q262" s="6"/>
      <c r="R262" s="40"/>
    </row>
    <row r="263" spans="15:18" s="5" customFormat="1" ht="15.75">
      <c r="O263" s="6"/>
      <c r="P263" s="6"/>
      <c r="Q263" s="6"/>
      <c r="R263" s="40"/>
    </row>
    <row r="264" spans="15:18" s="5" customFormat="1" ht="15.75">
      <c r="O264" s="6"/>
      <c r="P264" s="6"/>
      <c r="Q264" s="6"/>
      <c r="R264" s="40"/>
    </row>
    <row r="265" spans="15:18" s="5" customFormat="1" ht="15.75">
      <c r="O265" s="6"/>
      <c r="P265" s="6"/>
      <c r="Q265" s="6"/>
      <c r="R265" s="40"/>
    </row>
    <row r="266" spans="15:18" s="5" customFormat="1" ht="15.75">
      <c r="O266" s="6"/>
      <c r="P266" s="6"/>
      <c r="Q266" s="6"/>
      <c r="R266" s="40"/>
    </row>
    <row r="267" spans="15:18" s="5" customFormat="1" ht="15.75">
      <c r="O267" s="6"/>
      <c r="P267" s="6"/>
      <c r="Q267" s="6"/>
      <c r="R267" s="40"/>
    </row>
    <row r="268" spans="15:18" s="5" customFormat="1" ht="15.75">
      <c r="O268" s="6"/>
      <c r="P268" s="6"/>
      <c r="Q268" s="6"/>
      <c r="R268" s="40"/>
    </row>
    <row r="269" spans="15:18" s="5" customFormat="1" ht="15.75">
      <c r="O269" s="6"/>
      <c r="P269" s="6"/>
      <c r="Q269" s="6"/>
      <c r="R269" s="40"/>
    </row>
    <row r="270" spans="15:18" s="5" customFormat="1" ht="15.75">
      <c r="O270" s="6"/>
      <c r="P270" s="6"/>
      <c r="Q270" s="6"/>
      <c r="R270" s="40"/>
    </row>
    <row r="271" spans="15:18" s="5" customFormat="1" ht="15.75">
      <c r="O271" s="6"/>
      <c r="P271" s="6"/>
      <c r="Q271" s="6"/>
      <c r="R271" s="40"/>
    </row>
    <row r="272" spans="15:18" s="5" customFormat="1" ht="15.75">
      <c r="O272" s="6"/>
      <c r="P272" s="6"/>
      <c r="Q272" s="6"/>
      <c r="R272" s="40"/>
    </row>
    <row r="273" spans="15:18" s="5" customFormat="1" ht="15.75">
      <c r="O273" s="6"/>
      <c r="P273" s="6"/>
      <c r="Q273" s="6"/>
      <c r="R273" s="40"/>
    </row>
    <row r="274" spans="15:18" s="5" customFormat="1" ht="15.75">
      <c r="O274" s="6"/>
      <c r="P274" s="6"/>
      <c r="Q274" s="6"/>
      <c r="R274" s="40"/>
    </row>
    <row r="275" spans="15:18" s="5" customFormat="1" ht="15.75">
      <c r="O275" s="6"/>
      <c r="P275" s="6"/>
      <c r="Q275" s="6"/>
      <c r="R275" s="40"/>
    </row>
    <row r="276" spans="15:18" s="5" customFormat="1" ht="15.75">
      <c r="O276" s="6"/>
      <c r="P276" s="6"/>
      <c r="Q276" s="6"/>
      <c r="R276" s="40"/>
    </row>
    <row r="277" spans="15:18" s="5" customFormat="1" ht="15.75">
      <c r="O277" s="6"/>
      <c r="P277" s="6"/>
      <c r="Q277" s="6"/>
      <c r="R277" s="40"/>
    </row>
    <row r="278" spans="15:18" s="5" customFormat="1" ht="15.75">
      <c r="O278" s="6"/>
      <c r="P278" s="6"/>
      <c r="Q278" s="6"/>
      <c r="R278" s="40"/>
    </row>
    <row r="279" spans="15:18" s="5" customFormat="1" ht="15.75">
      <c r="O279" s="6"/>
      <c r="P279" s="6"/>
      <c r="Q279" s="6"/>
      <c r="R279" s="40"/>
    </row>
    <row r="280" spans="15:18" s="5" customFormat="1" ht="15.75">
      <c r="O280" s="6"/>
      <c r="P280" s="6"/>
      <c r="Q280" s="6"/>
      <c r="R280" s="40"/>
    </row>
    <row r="281" spans="15:18" s="5" customFormat="1" ht="15.75">
      <c r="O281" s="6"/>
      <c r="P281" s="6"/>
      <c r="Q281" s="6"/>
      <c r="R281" s="40"/>
    </row>
    <row r="282" spans="15:18" s="5" customFormat="1" ht="15.75">
      <c r="O282" s="6"/>
      <c r="P282" s="6"/>
      <c r="Q282" s="6"/>
      <c r="R282" s="40"/>
    </row>
    <row r="283" spans="15:18" s="5" customFormat="1" ht="15.75">
      <c r="O283" s="6"/>
      <c r="P283" s="6"/>
      <c r="Q283" s="6"/>
      <c r="R283" s="40"/>
    </row>
    <row r="284" spans="15:18" s="5" customFormat="1" ht="15.75">
      <c r="O284" s="6"/>
      <c r="P284" s="6"/>
      <c r="Q284" s="6"/>
      <c r="R284" s="40"/>
    </row>
    <row r="285" spans="15:18" s="5" customFormat="1" ht="15.75">
      <c r="O285" s="6"/>
      <c r="P285" s="6"/>
      <c r="Q285" s="6"/>
      <c r="R285" s="40"/>
    </row>
    <row r="286" spans="15:18" s="5" customFormat="1" ht="15.75">
      <c r="O286" s="6"/>
      <c r="P286" s="6"/>
      <c r="Q286" s="6"/>
      <c r="R286" s="40"/>
    </row>
    <row r="287" spans="15:18" s="5" customFormat="1" ht="15.75">
      <c r="O287" s="6"/>
      <c r="P287" s="6"/>
      <c r="Q287" s="6"/>
      <c r="R287" s="40"/>
    </row>
    <row r="288" spans="15:18" s="5" customFormat="1" ht="15.75">
      <c r="O288" s="6"/>
      <c r="P288" s="6"/>
      <c r="Q288" s="6"/>
      <c r="R288" s="40"/>
    </row>
    <row r="289" spans="15:18" s="5" customFormat="1" ht="15.75">
      <c r="O289" s="6"/>
      <c r="P289" s="6"/>
      <c r="Q289" s="6"/>
      <c r="R289" s="40"/>
    </row>
    <row r="290" spans="15:18" s="5" customFormat="1" ht="15.75">
      <c r="O290" s="6"/>
      <c r="P290" s="6"/>
      <c r="Q290" s="6"/>
      <c r="R290" s="40"/>
    </row>
    <row r="291" spans="15:18" s="5" customFormat="1" ht="15.75">
      <c r="O291" s="6"/>
      <c r="P291" s="6"/>
      <c r="Q291" s="6"/>
      <c r="R291" s="40"/>
    </row>
    <row r="292" spans="15:18" s="5" customFormat="1" ht="15.75">
      <c r="O292" s="6"/>
      <c r="P292" s="6"/>
      <c r="Q292" s="6"/>
      <c r="R292" s="40"/>
    </row>
    <row r="293" spans="15:18" s="5" customFormat="1" ht="15.75">
      <c r="O293" s="6"/>
      <c r="P293" s="6"/>
      <c r="Q293" s="6"/>
      <c r="R293" s="40"/>
    </row>
    <row r="294" spans="15:18" s="5" customFormat="1" ht="15.75">
      <c r="O294" s="6"/>
      <c r="P294" s="6"/>
      <c r="Q294" s="6"/>
      <c r="R294" s="40"/>
    </row>
    <row r="295" spans="15:18" s="5" customFormat="1" ht="15.75">
      <c r="O295" s="6"/>
      <c r="P295" s="6"/>
      <c r="Q295" s="6"/>
      <c r="R295" s="40"/>
    </row>
    <row r="296" spans="15:18" s="5" customFormat="1" ht="15.75">
      <c r="O296" s="6"/>
      <c r="P296" s="6"/>
      <c r="Q296" s="6"/>
      <c r="R296" s="40"/>
    </row>
    <row r="297" spans="15:18" s="5" customFormat="1" ht="15.75">
      <c r="O297" s="6"/>
      <c r="P297" s="6"/>
      <c r="Q297" s="6"/>
      <c r="R297" s="40"/>
    </row>
    <row r="298" spans="15:18" s="5" customFormat="1" ht="15.75">
      <c r="O298" s="6"/>
      <c r="P298" s="6"/>
      <c r="Q298" s="6"/>
      <c r="R298" s="40"/>
    </row>
    <row r="299" spans="15:18" s="5" customFormat="1" ht="15.75">
      <c r="O299" s="6"/>
      <c r="P299" s="6"/>
      <c r="Q299" s="6"/>
      <c r="R299" s="40"/>
    </row>
    <row r="300" spans="15:18" s="5" customFormat="1" ht="15.75">
      <c r="O300" s="6"/>
      <c r="P300" s="6"/>
      <c r="Q300" s="6"/>
      <c r="R300" s="40"/>
    </row>
    <row r="301" spans="15:18" s="5" customFormat="1" ht="15.75">
      <c r="O301" s="6"/>
      <c r="P301" s="6"/>
      <c r="Q301" s="6"/>
      <c r="R301" s="40"/>
    </row>
    <row r="302" spans="15:18" s="5" customFormat="1" ht="15.75">
      <c r="O302" s="6"/>
      <c r="P302" s="6"/>
      <c r="Q302" s="6"/>
      <c r="R302" s="40"/>
    </row>
    <row r="303" spans="15:18" s="5" customFormat="1" ht="15.75">
      <c r="O303" s="6"/>
      <c r="P303" s="6"/>
      <c r="Q303" s="6"/>
      <c r="R303" s="40"/>
    </row>
    <row r="304" spans="15:18" s="5" customFormat="1" ht="15.75">
      <c r="O304" s="6"/>
      <c r="P304" s="6"/>
      <c r="Q304" s="6"/>
      <c r="R304" s="40"/>
    </row>
    <row r="305" spans="15:18" s="5" customFormat="1" ht="15.75">
      <c r="O305" s="6"/>
      <c r="P305" s="6"/>
      <c r="Q305" s="6"/>
      <c r="R305" s="40"/>
    </row>
    <row r="306" spans="15:18" s="5" customFormat="1" ht="15.75">
      <c r="O306" s="6"/>
      <c r="P306" s="6"/>
      <c r="Q306" s="6"/>
      <c r="R306" s="40"/>
    </row>
    <row r="307" spans="15:18" s="5" customFormat="1" ht="15.75">
      <c r="O307" s="6"/>
      <c r="P307" s="6"/>
      <c r="Q307" s="6"/>
      <c r="R307" s="40"/>
    </row>
    <row r="308" spans="15:18" s="5" customFormat="1" ht="15.75">
      <c r="O308" s="6"/>
      <c r="P308" s="6"/>
      <c r="Q308" s="6"/>
      <c r="R308" s="40"/>
    </row>
    <row r="309" spans="15:18" s="5" customFormat="1" ht="15.75">
      <c r="O309" s="6"/>
      <c r="P309" s="6"/>
      <c r="Q309" s="6"/>
      <c r="R309" s="40"/>
    </row>
    <row r="310" spans="15:18" s="5" customFormat="1" ht="15.75">
      <c r="O310" s="6"/>
      <c r="P310" s="6"/>
      <c r="Q310" s="6"/>
      <c r="R310" s="40"/>
    </row>
    <row r="311" spans="15:18" s="5" customFormat="1" ht="15.75">
      <c r="O311" s="6"/>
      <c r="P311" s="6"/>
      <c r="Q311" s="6"/>
      <c r="R311" s="40"/>
    </row>
    <row r="312" spans="15:18" s="5" customFormat="1" ht="15.75">
      <c r="O312" s="6"/>
      <c r="P312" s="6"/>
      <c r="Q312" s="6"/>
      <c r="R312" s="40"/>
    </row>
    <row r="313" spans="15:18" s="5" customFormat="1" ht="15.75">
      <c r="O313" s="6"/>
      <c r="P313" s="6"/>
      <c r="Q313" s="6"/>
      <c r="R313" s="40"/>
    </row>
    <row r="314" spans="15:18" s="5" customFormat="1" ht="15.75">
      <c r="O314" s="6"/>
      <c r="P314" s="6"/>
      <c r="Q314" s="6"/>
      <c r="R314" s="40"/>
    </row>
    <row r="315" spans="15:18" s="5" customFormat="1" ht="15.75">
      <c r="O315" s="6"/>
      <c r="P315" s="6"/>
      <c r="Q315" s="6"/>
      <c r="R315" s="40"/>
    </row>
    <row r="316" spans="15:18" s="5" customFormat="1" ht="15.75">
      <c r="O316" s="6"/>
      <c r="P316" s="6"/>
      <c r="Q316" s="6"/>
      <c r="R316" s="40"/>
    </row>
    <row r="317" spans="15:18" s="5" customFormat="1" ht="15.75">
      <c r="O317" s="6"/>
      <c r="P317" s="6"/>
      <c r="Q317" s="6"/>
      <c r="R317" s="40"/>
    </row>
    <row r="318" spans="15:18" s="5" customFormat="1" ht="15.75">
      <c r="O318" s="6"/>
      <c r="P318" s="6"/>
      <c r="Q318" s="6"/>
      <c r="R318" s="40"/>
    </row>
    <row r="319" spans="15:18" s="5" customFormat="1" ht="15.75">
      <c r="O319" s="6"/>
      <c r="P319" s="6"/>
      <c r="Q319" s="6"/>
      <c r="R319" s="40"/>
    </row>
    <row r="320" spans="15:18" s="5" customFormat="1" ht="15.75">
      <c r="O320" s="6"/>
      <c r="P320" s="6"/>
      <c r="Q320" s="6"/>
      <c r="R320" s="40"/>
    </row>
    <row r="321" spans="15:18" s="5" customFormat="1" ht="15.75">
      <c r="O321" s="6"/>
      <c r="P321" s="6"/>
      <c r="Q321" s="6"/>
      <c r="R321" s="40"/>
    </row>
    <row r="322" spans="15:18" s="5" customFormat="1" ht="15.75">
      <c r="O322" s="6"/>
      <c r="P322" s="6"/>
      <c r="Q322" s="6"/>
      <c r="R322" s="40"/>
    </row>
    <row r="323" spans="15:18" s="5" customFormat="1" ht="15.75">
      <c r="O323" s="6"/>
      <c r="P323" s="6"/>
      <c r="Q323" s="6"/>
      <c r="R323" s="40"/>
    </row>
    <row r="324" spans="15:18" s="5" customFormat="1" ht="15.75">
      <c r="O324" s="6"/>
      <c r="P324" s="6"/>
      <c r="Q324" s="6"/>
      <c r="R324" s="40"/>
    </row>
    <row r="325" spans="15:18" s="5" customFormat="1" ht="15.75">
      <c r="O325" s="6"/>
      <c r="P325" s="6"/>
      <c r="Q325" s="6"/>
      <c r="R325" s="40"/>
    </row>
    <row r="326" spans="15:18" s="5" customFormat="1" ht="15.75">
      <c r="O326" s="6"/>
      <c r="P326" s="6"/>
      <c r="Q326" s="6"/>
      <c r="R326" s="40"/>
    </row>
    <row r="327" spans="15:18" s="5" customFormat="1" ht="15.75">
      <c r="O327" s="6"/>
      <c r="P327" s="6"/>
      <c r="Q327" s="6"/>
      <c r="R327" s="40"/>
    </row>
    <row r="328" spans="15:18" s="5" customFormat="1" ht="15.75">
      <c r="O328" s="6"/>
      <c r="P328" s="6"/>
      <c r="Q328" s="6"/>
      <c r="R328" s="40"/>
    </row>
    <row r="329" spans="15:18" s="5" customFormat="1" ht="15.75">
      <c r="O329" s="6"/>
      <c r="P329" s="6"/>
      <c r="Q329" s="6"/>
      <c r="R329" s="40"/>
    </row>
    <row r="330" spans="15:18" s="5" customFormat="1" ht="15.75">
      <c r="O330" s="6"/>
      <c r="P330" s="6"/>
      <c r="Q330" s="6"/>
      <c r="R330" s="40"/>
    </row>
    <row r="331" spans="15:18" s="5" customFormat="1" ht="15.75">
      <c r="O331" s="6"/>
      <c r="P331" s="6"/>
      <c r="Q331" s="6"/>
      <c r="R331" s="40"/>
    </row>
    <row r="332" spans="15:18" s="5" customFormat="1" ht="15.75">
      <c r="O332" s="6"/>
      <c r="P332" s="6"/>
      <c r="Q332" s="6"/>
      <c r="R332" s="40"/>
    </row>
    <row r="333" spans="15:18" s="5" customFormat="1" ht="15.75">
      <c r="O333" s="6"/>
      <c r="P333" s="6"/>
      <c r="Q333" s="6"/>
      <c r="R333" s="40"/>
    </row>
    <row r="334" spans="15:18" s="5" customFormat="1" ht="15.75">
      <c r="O334" s="6"/>
      <c r="P334" s="6"/>
      <c r="Q334" s="6"/>
      <c r="R334" s="40"/>
    </row>
    <row r="335" spans="15:18" s="5" customFormat="1" ht="15.75">
      <c r="O335" s="6"/>
      <c r="P335" s="6"/>
      <c r="Q335" s="6"/>
      <c r="R335" s="40"/>
    </row>
    <row r="336" spans="15:18" s="5" customFormat="1" ht="15.75">
      <c r="O336" s="6"/>
      <c r="P336" s="6"/>
      <c r="Q336" s="6"/>
      <c r="R336" s="40"/>
    </row>
    <row r="337" spans="1:15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6"/>
    </row>
    <row r="338" spans="1:15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6"/>
    </row>
    <row r="339" spans="1:15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/>
    </row>
    <row r="340" spans="1:15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6"/>
    </row>
  </sheetData>
  <sheetProtection/>
  <mergeCells count="11">
    <mergeCell ref="L1:O1"/>
    <mergeCell ref="L2:O2"/>
    <mergeCell ref="L3:O3"/>
    <mergeCell ref="A5:O5"/>
    <mergeCell ref="B55:I55"/>
    <mergeCell ref="N55:O55"/>
    <mergeCell ref="A8:A10"/>
    <mergeCell ref="A11:A13"/>
    <mergeCell ref="A14:A16"/>
    <mergeCell ref="A17:A19"/>
    <mergeCell ref="A50:A52"/>
  </mergeCells>
  <printOptions horizontalCentered="1"/>
  <pageMargins left="0.2755905511811024" right="0.2362204724409449" top="1.0236220472440944" bottom="0.31496062992125984" header="0.1968503937007874" footer="0.2362204724409449"/>
  <pageSetup fitToHeight="2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12"/>
  <sheetViews>
    <sheetView tabSelected="1" zoomScale="80" zoomScaleNormal="80" zoomScaleSheetLayoutView="80" zoomScalePageLayoutView="70" workbookViewId="0" topLeftCell="A1">
      <selection activeCell="N25" sqref="N25"/>
    </sheetView>
  </sheetViews>
  <sheetFormatPr defaultColWidth="9.25390625" defaultRowHeight="12.75"/>
  <cols>
    <col min="1" max="1" width="5.00390625" style="4" customWidth="1"/>
    <col min="2" max="2" width="41.50390625" style="5" customWidth="1"/>
    <col min="3" max="14" width="11.50390625" style="5" customWidth="1"/>
    <col min="15" max="15" width="12.00390625" style="6" customWidth="1"/>
    <col min="16" max="16" width="18.50390625" style="7" customWidth="1"/>
    <col min="17" max="17" width="6.50390625" style="7" customWidth="1"/>
    <col min="18" max="18" width="48.50390625" style="8" customWidth="1"/>
    <col min="19" max="19" width="12.25390625" style="9" customWidth="1"/>
    <col min="20" max="20" width="11.50390625" style="9" customWidth="1"/>
    <col min="21" max="21" width="12.00390625" style="9" customWidth="1"/>
    <col min="22" max="22" width="11.75390625" style="9" customWidth="1"/>
    <col min="23" max="23" width="9.75390625" style="9" customWidth="1"/>
    <col min="24" max="24" width="9.50390625" style="9" customWidth="1"/>
    <col min="25" max="25" width="10.00390625" style="9" customWidth="1"/>
    <col min="26" max="26" width="9.00390625" style="9" customWidth="1"/>
    <col min="27" max="27" width="10.50390625" style="9" customWidth="1"/>
    <col min="28" max="29" width="11.50390625" style="9" customWidth="1"/>
    <col min="30" max="30" width="12.75390625" style="9" customWidth="1"/>
    <col min="31" max="31" width="15.50390625" style="9" customWidth="1"/>
    <col min="32" max="16384" width="9.25390625" style="9" customWidth="1"/>
  </cols>
  <sheetData>
    <row r="1" spans="1:18" s="1" customFormat="1" ht="18.75">
      <c r="A1" s="2"/>
      <c r="L1" s="44" t="s">
        <v>51</v>
      </c>
      <c r="M1" s="44"/>
      <c r="N1" s="44"/>
      <c r="O1" s="44"/>
      <c r="P1" s="45"/>
      <c r="Q1" s="45"/>
      <c r="R1" s="68"/>
    </row>
    <row r="2" spans="1:18" s="1" customFormat="1" ht="18.75">
      <c r="A2" s="2"/>
      <c r="L2" s="46" t="s">
        <v>52</v>
      </c>
      <c r="M2" s="46"/>
      <c r="N2" s="46"/>
      <c r="O2" s="46"/>
      <c r="P2" s="45"/>
      <c r="Q2" s="45"/>
      <c r="R2" s="68"/>
    </row>
    <row r="3" spans="1:18" s="1" customFormat="1" ht="18.75">
      <c r="A3" s="2"/>
      <c r="L3" s="46" t="s">
        <v>2</v>
      </c>
      <c r="M3" s="46"/>
      <c r="N3" s="46"/>
      <c r="O3" s="46"/>
      <c r="P3" s="45"/>
      <c r="Q3" s="45"/>
      <c r="R3" s="68"/>
    </row>
    <row r="4" spans="1:18" s="1" customFormat="1" ht="15.75">
      <c r="A4" s="2"/>
      <c r="O4" s="45"/>
      <c r="P4" s="45"/>
      <c r="Q4" s="45"/>
      <c r="R4" s="68"/>
    </row>
    <row r="5" spans="1:31" s="2" customFormat="1" ht="44.25" customHeight="1">
      <c r="A5" s="10" t="s">
        <v>53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7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s="2" customFormat="1" ht="7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7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5:31" s="2" customFormat="1" ht="16.5">
      <c r="O7" s="48" t="s">
        <v>54</v>
      </c>
      <c r="P7" s="49"/>
      <c r="Q7" s="4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48"/>
    </row>
    <row r="8" spans="1:31" s="2" customFormat="1" ht="32.25">
      <c r="A8" s="12" t="s">
        <v>5</v>
      </c>
      <c r="B8" s="13" t="s">
        <v>6</v>
      </c>
      <c r="C8" s="14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50" t="s">
        <v>18</v>
      </c>
      <c r="O8" s="51" t="s">
        <v>19</v>
      </c>
      <c r="P8" s="52"/>
      <c r="Q8" s="71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s="2" customFormat="1" ht="44.25" customHeight="1">
      <c r="A9" s="16">
        <v>1</v>
      </c>
      <c r="B9" s="17" t="s">
        <v>55</v>
      </c>
      <c r="C9" s="18">
        <v>36336.31</v>
      </c>
      <c r="D9" s="19">
        <v>35560.27</v>
      </c>
      <c r="E9" s="19">
        <v>32664.67</v>
      </c>
      <c r="F9" s="19">
        <v>29502.91</v>
      </c>
      <c r="G9" s="19">
        <v>22723.04</v>
      </c>
      <c r="H9" s="19">
        <v>23474.14</v>
      </c>
      <c r="I9" s="19">
        <v>23383.89</v>
      </c>
      <c r="J9" s="19">
        <v>22624.14</v>
      </c>
      <c r="K9" s="19">
        <v>23716.74</v>
      </c>
      <c r="L9" s="19">
        <v>27757.23</v>
      </c>
      <c r="M9" s="19">
        <v>29630.92</v>
      </c>
      <c r="N9" s="53">
        <v>28100.44</v>
      </c>
      <c r="O9" s="54">
        <f aca="true" t="shared" si="0" ref="O9:O14">SUM(C9:N9)</f>
        <v>335474.7</v>
      </c>
      <c r="P9" s="55"/>
      <c r="Q9" s="34"/>
      <c r="R9" s="73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2"/>
    </row>
    <row r="10" spans="1:31" s="2" customFormat="1" ht="24.75" customHeight="1">
      <c r="A10" s="20"/>
      <c r="B10" s="17" t="s">
        <v>21</v>
      </c>
      <c r="C10" s="21">
        <f>C11-C9</f>
        <v>-590.27</v>
      </c>
      <c r="D10" s="22">
        <f aca="true" t="shared" si="1" ref="D10:N10">D11-D9</f>
        <v>-575.13</v>
      </c>
      <c r="E10" s="22">
        <f t="shared" si="1"/>
        <v>-514.59</v>
      </c>
      <c r="F10" s="22">
        <f t="shared" si="1"/>
        <v>-454.05</v>
      </c>
      <c r="G10" s="22">
        <f t="shared" si="1"/>
        <v>-269.4</v>
      </c>
      <c r="H10" s="22">
        <f t="shared" si="1"/>
        <v>-299.67</v>
      </c>
      <c r="I10" s="22">
        <f t="shared" si="1"/>
        <v>-302.7</v>
      </c>
      <c r="J10" s="22">
        <f t="shared" si="1"/>
        <v>-272.43</v>
      </c>
      <c r="K10" s="22">
        <f t="shared" si="1"/>
        <v>-302.7</v>
      </c>
      <c r="L10" s="22">
        <f t="shared" si="1"/>
        <v>-363.24</v>
      </c>
      <c r="M10" s="22">
        <f t="shared" si="1"/>
        <v>-393.51</v>
      </c>
      <c r="N10" s="56">
        <f t="shared" si="1"/>
        <v>-362.51</v>
      </c>
      <c r="O10" s="54">
        <f t="shared" si="0"/>
        <v>-4700.2</v>
      </c>
      <c r="P10" s="57"/>
      <c r="Q10" s="34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</row>
    <row r="11" spans="1:31" s="2" customFormat="1" ht="28.5" customHeight="1">
      <c r="A11" s="23"/>
      <c r="B11" s="17" t="s">
        <v>22</v>
      </c>
      <c r="C11" s="24">
        <v>35746.04</v>
      </c>
      <c r="D11" s="25">
        <v>34985.14</v>
      </c>
      <c r="E11" s="25">
        <v>32150.08</v>
      </c>
      <c r="F11" s="25">
        <v>29048.86</v>
      </c>
      <c r="G11" s="25">
        <v>22453.64</v>
      </c>
      <c r="H11" s="25">
        <v>23174.47</v>
      </c>
      <c r="I11" s="25">
        <v>23081.19</v>
      </c>
      <c r="J11" s="25">
        <v>22351.71</v>
      </c>
      <c r="K11" s="25">
        <v>23414.04</v>
      </c>
      <c r="L11" s="25">
        <v>27393.99</v>
      </c>
      <c r="M11" s="25">
        <v>29237.41</v>
      </c>
      <c r="N11" s="25">
        <v>27737.93</v>
      </c>
      <c r="O11" s="58">
        <f t="shared" si="0"/>
        <v>330774.5</v>
      </c>
      <c r="P11" s="57"/>
      <c r="Q11" s="34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2" customFormat="1" ht="24.75" customHeight="1">
      <c r="A12" s="26"/>
      <c r="B12" s="27" t="s">
        <v>41</v>
      </c>
      <c r="C12" s="28">
        <v>49926.31</v>
      </c>
      <c r="D12" s="29">
        <v>48345.27</v>
      </c>
      <c r="E12" s="29">
        <v>43849.67</v>
      </c>
      <c r="F12" s="29">
        <v>39002.91</v>
      </c>
      <c r="G12" s="29">
        <v>30823.04</v>
      </c>
      <c r="H12" s="29">
        <v>31184.14</v>
      </c>
      <c r="I12" s="29">
        <v>30833.89</v>
      </c>
      <c r="J12" s="29">
        <v>30354.14</v>
      </c>
      <c r="K12" s="29">
        <v>32911.74</v>
      </c>
      <c r="L12" s="29">
        <v>38897.23</v>
      </c>
      <c r="M12" s="29">
        <v>41855.92</v>
      </c>
      <c r="N12" s="29">
        <v>41500.44</v>
      </c>
      <c r="O12" s="59">
        <f t="shared" si="0"/>
        <v>459484.7</v>
      </c>
      <c r="P12" s="55"/>
      <c r="Q12" s="34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2"/>
    </row>
    <row r="13" spans="1:31" s="2" customFormat="1" ht="21" customHeight="1">
      <c r="A13" s="20"/>
      <c r="B13" s="27" t="s">
        <v>42</v>
      </c>
      <c r="C13" s="28">
        <f>C10</f>
        <v>-590.27</v>
      </c>
      <c r="D13" s="28">
        <f aca="true" t="shared" si="2" ref="D13:N13">D10</f>
        <v>-575.13</v>
      </c>
      <c r="E13" s="28">
        <f t="shared" si="2"/>
        <v>-514.59</v>
      </c>
      <c r="F13" s="28">
        <f t="shared" si="2"/>
        <v>-454.05</v>
      </c>
      <c r="G13" s="28">
        <f t="shared" si="2"/>
        <v>-269.4</v>
      </c>
      <c r="H13" s="28">
        <f t="shared" si="2"/>
        <v>-299.67</v>
      </c>
      <c r="I13" s="28">
        <f t="shared" si="2"/>
        <v>-302.7</v>
      </c>
      <c r="J13" s="28">
        <f t="shared" si="2"/>
        <v>-272.43</v>
      </c>
      <c r="K13" s="28">
        <f t="shared" si="2"/>
        <v>-302.7</v>
      </c>
      <c r="L13" s="28">
        <f t="shared" si="2"/>
        <v>-363.24</v>
      </c>
      <c r="M13" s="28">
        <f t="shared" si="2"/>
        <v>-393.51</v>
      </c>
      <c r="N13" s="28">
        <f t="shared" si="2"/>
        <v>-362.51</v>
      </c>
      <c r="O13" s="59">
        <f t="shared" si="0"/>
        <v>-4700.2</v>
      </c>
      <c r="P13" s="55"/>
      <c r="Q13" s="34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2"/>
    </row>
    <row r="14" spans="1:31" s="2" customFormat="1" ht="24.75" customHeight="1">
      <c r="A14" s="30"/>
      <c r="B14" s="31" t="s">
        <v>56</v>
      </c>
      <c r="C14" s="32">
        <f>C12+C13</f>
        <v>49336.04</v>
      </c>
      <c r="D14" s="33">
        <f aca="true" t="shared" si="3" ref="D14:N14">D12+D13</f>
        <v>47770.14</v>
      </c>
      <c r="E14" s="33">
        <f t="shared" si="3"/>
        <v>43335.08</v>
      </c>
      <c r="F14" s="33">
        <f t="shared" si="3"/>
        <v>38548.86</v>
      </c>
      <c r="G14" s="33">
        <f t="shared" si="3"/>
        <v>30553.64</v>
      </c>
      <c r="H14" s="33">
        <f t="shared" si="3"/>
        <v>30884.47</v>
      </c>
      <c r="I14" s="33">
        <f t="shared" si="3"/>
        <v>30531.19</v>
      </c>
      <c r="J14" s="33">
        <f t="shared" si="3"/>
        <v>30081.71</v>
      </c>
      <c r="K14" s="33">
        <f t="shared" si="3"/>
        <v>32609.04</v>
      </c>
      <c r="L14" s="33">
        <f t="shared" si="3"/>
        <v>38533.99</v>
      </c>
      <c r="M14" s="33">
        <f t="shared" si="3"/>
        <v>41462.41</v>
      </c>
      <c r="N14" s="60">
        <f t="shared" si="3"/>
        <v>41137.93</v>
      </c>
      <c r="O14" s="61">
        <f t="shared" si="0"/>
        <v>454784.5</v>
      </c>
      <c r="P14" s="62"/>
      <c r="Q14" s="34"/>
      <c r="R14" s="35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s="2" customFormat="1" ht="15.75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62"/>
      <c r="Q15" s="34"/>
      <c r="R15" s="35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s="2" customFormat="1" ht="15.75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62"/>
      <c r="Q16" s="34"/>
      <c r="R16" s="35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1" s="2" customFormat="1" ht="15.75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2"/>
      <c r="Q17" s="34"/>
      <c r="R17" s="35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5:18" s="2" customFormat="1" ht="15.75">
      <c r="O18" s="49"/>
      <c r="P18" s="49"/>
      <c r="Q18" s="49"/>
      <c r="R18" s="70"/>
    </row>
    <row r="19" spans="2:18" s="3" customFormat="1" ht="42" customHeight="1">
      <c r="B19" s="37" t="s">
        <v>57</v>
      </c>
      <c r="C19" s="37"/>
      <c r="D19" s="37"/>
      <c r="E19" s="37"/>
      <c r="F19" s="37"/>
      <c r="G19" s="37"/>
      <c r="H19" s="37"/>
      <c r="I19" s="37"/>
      <c r="J19" s="63"/>
      <c r="K19" s="63"/>
      <c r="L19" s="64"/>
      <c r="M19" s="64"/>
      <c r="N19" s="65" t="s">
        <v>45</v>
      </c>
      <c r="O19" s="65"/>
      <c r="P19" s="66"/>
      <c r="Q19" s="66"/>
      <c r="R19" s="75"/>
    </row>
    <row r="20" spans="1:31" s="4" customFormat="1" ht="21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7"/>
      <c r="P20" s="67"/>
      <c r="Q20" s="67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18" s="5" customFormat="1" ht="15.75">
      <c r="A21" s="4"/>
      <c r="O21" s="6"/>
      <c r="P21" s="6"/>
      <c r="Q21" s="6"/>
      <c r="R21" s="40"/>
    </row>
    <row r="22" spans="1:18" s="5" customFormat="1" ht="15.75">
      <c r="A22" s="4"/>
      <c r="O22" s="6"/>
      <c r="P22" s="6"/>
      <c r="Q22" s="6"/>
      <c r="R22" s="40"/>
    </row>
    <row r="23" spans="1:18" s="5" customFormat="1" ht="15.75">
      <c r="A23" s="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6"/>
      <c r="P23" s="6"/>
      <c r="Q23" s="6"/>
      <c r="R23" s="40"/>
    </row>
    <row r="24" spans="1:18" s="5" customFormat="1" ht="15.75">
      <c r="A24" s="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6"/>
      <c r="P24" s="6"/>
      <c r="Q24" s="6"/>
      <c r="R24" s="40"/>
    </row>
    <row r="25" spans="1:18" s="5" customFormat="1" ht="15.75">
      <c r="A25" s="4"/>
      <c r="O25" s="6"/>
      <c r="P25" s="6"/>
      <c r="Q25" s="6"/>
      <c r="R25" s="40"/>
    </row>
    <row r="26" spans="1:18" s="5" customFormat="1" ht="15.75">
      <c r="A26" s="4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6"/>
      <c r="P26" s="6"/>
      <c r="Q26" s="6"/>
      <c r="R26" s="40"/>
    </row>
    <row r="27" spans="1:18" s="5" customFormat="1" ht="15.75">
      <c r="A27" s="4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6"/>
      <c r="P27" s="6"/>
      <c r="Q27" s="6"/>
      <c r="R27" s="40"/>
    </row>
    <row r="28" spans="1:18" s="5" customFormat="1" ht="15.75">
      <c r="A28" s="4"/>
      <c r="B28" s="4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"/>
      <c r="P28" s="6"/>
      <c r="Q28" s="6"/>
      <c r="R28" s="40"/>
    </row>
    <row r="29" spans="1:18" s="5" customFormat="1" ht="15.75">
      <c r="A29" s="4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6"/>
      <c r="P29" s="6"/>
      <c r="Q29" s="6"/>
      <c r="R29" s="40"/>
    </row>
    <row r="30" spans="1:18" s="5" customFormat="1" ht="15.75">
      <c r="A30" s="4"/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6"/>
      <c r="P30" s="6"/>
      <c r="Q30" s="6"/>
      <c r="R30" s="40"/>
    </row>
    <row r="31" spans="1:18" s="5" customFormat="1" ht="15.75">
      <c r="A31" s="4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6"/>
      <c r="P31" s="6"/>
      <c r="Q31" s="6"/>
      <c r="R31" s="40"/>
    </row>
    <row r="32" spans="1:18" s="5" customFormat="1" ht="15.75">
      <c r="A32" s="4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6"/>
      <c r="P32" s="6"/>
      <c r="Q32" s="6"/>
      <c r="R32" s="40"/>
    </row>
    <row r="33" spans="1:18" s="5" customFormat="1" ht="15.75">
      <c r="A33" s="4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6"/>
      <c r="P33" s="6"/>
      <c r="Q33" s="6"/>
      <c r="R33" s="40"/>
    </row>
    <row r="34" spans="1:18" s="5" customFormat="1" ht="15.75">
      <c r="A34" s="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6"/>
      <c r="P34" s="6"/>
      <c r="Q34" s="6"/>
      <c r="R34" s="40"/>
    </row>
    <row r="35" spans="1:18" s="5" customFormat="1" ht="15.75">
      <c r="A35" s="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6"/>
      <c r="P35" s="6"/>
      <c r="Q35" s="6"/>
      <c r="R35" s="40"/>
    </row>
    <row r="36" spans="1:18" s="5" customFormat="1" ht="15.75">
      <c r="A36" s="4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6"/>
      <c r="P36" s="6"/>
      <c r="Q36" s="6"/>
      <c r="R36" s="40"/>
    </row>
    <row r="37" spans="1:18" s="5" customFormat="1" ht="15.75">
      <c r="A37" s="4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6"/>
      <c r="P37" s="6"/>
      <c r="Q37" s="6"/>
      <c r="R37" s="40"/>
    </row>
    <row r="38" spans="1:18" s="5" customFormat="1" ht="15.75">
      <c r="A38" s="4"/>
      <c r="O38" s="6"/>
      <c r="P38" s="6"/>
      <c r="Q38" s="6"/>
      <c r="R38" s="40"/>
    </row>
    <row r="39" spans="1:18" s="5" customFormat="1" ht="15.75">
      <c r="A39" s="4"/>
      <c r="O39" s="6"/>
      <c r="P39" s="6"/>
      <c r="Q39" s="6"/>
      <c r="R39" s="40"/>
    </row>
    <row r="40" spans="1:18" s="5" customFormat="1" ht="15.75">
      <c r="A40" s="4"/>
      <c r="O40" s="6"/>
      <c r="P40" s="6"/>
      <c r="Q40" s="6"/>
      <c r="R40" s="40"/>
    </row>
    <row r="41" spans="1:18" s="5" customFormat="1" ht="15.75">
      <c r="A41" s="4"/>
      <c r="O41" s="6"/>
      <c r="P41" s="6"/>
      <c r="Q41" s="6"/>
      <c r="R41" s="40"/>
    </row>
    <row r="42" spans="1:18" s="5" customFormat="1" ht="15.75">
      <c r="A42" s="4"/>
      <c r="O42" s="6"/>
      <c r="P42" s="6"/>
      <c r="Q42" s="6"/>
      <c r="R42" s="40"/>
    </row>
    <row r="43" spans="1:18" s="5" customFormat="1" ht="15.75">
      <c r="A43" s="4"/>
      <c r="O43" s="6"/>
      <c r="P43" s="6"/>
      <c r="Q43" s="6"/>
      <c r="R43" s="40"/>
    </row>
    <row r="44" spans="1:18" s="5" customFormat="1" ht="15.75">
      <c r="A44" s="4"/>
      <c r="O44" s="6"/>
      <c r="P44" s="6"/>
      <c r="Q44" s="6"/>
      <c r="R44" s="40"/>
    </row>
    <row r="45" spans="1:18" s="5" customFormat="1" ht="15.75">
      <c r="A45" s="4"/>
      <c r="O45" s="6"/>
      <c r="P45" s="6"/>
      <c r="Q45" s="6"/>
      <c r="R45" s="40"/>
    </row>
    <row r="46" spans="1:18" s="5" customFormat="1" ht="15.75">
      <c r="A46" s="4"/>
      <c r="O46" s="6"/>
      <c r="P46" s="6"/>
      <c r="Q46" s="6"/>
      <c r="R46" s="40"/>
    </row>
    <row r="47" spans="1:18" s="5" customFormat="1" ht="15.75">
      <c r="A47" s="4"/>
      <c r="O47" s="6"/>
      <c r="P47" s="6"/>
      <c r="Q47" s="6"/>
      <c r="R47" s="40"/>
    </row>
    <row r="48" spans="1:18" s="5" customFormat="1" ht="15.75">
      <c r="A48" s="4"/>
      <c r="O48" s="6"/>
      <c r="P48" s="6"/>
      <c r="Q48" s="6"/>
      <c r="R48" s="40"/>
    </row>
    <row r="49" spans="1:18" s="5" customFormat="1" ht="15.75">
      <c r="A49" s="4"/>
      <c r="O49" s="6"/>
      <c r="P49" s="6"/>
      <c r="Q49" s="6"/>
      <c r="R49" s="40"/>
    </row>
    <row r="50" spans="1:18" s="5" customFormat="1" ht="15.75">
      <c r="A50" s="4"/>
      <c r="O50" s="6"/>
      <c r="P50" s="6"/>
      <c r="Q50" s="6"/>
      <c r="R50" s="40"/>
    </row>
    <row r="51" spans="1:18" s="5" customFormat="1" ht="15.75">
      <c r="A51" s="4"/>
      <c r="O51" s="6"/>
      <c r="P51" s="6"/>
      <c r="Q51" s="6"/>
      <c r="R51" s="40"/>
    </row>
    <row r="52" spans="1:18" s="5" customFormat="1" ht="15.75">
      <c r="A52" s="4"/>
      <c r="O52" s="6"/>
      <c r="P52" s="6"/>
      <c r="Q52" s="6"/>
      <c r="R52" s="40"/>
    </row>
    <row r="53" spans="1:18" s="5" customFormat="1" ht="15.75">
      <c r="A53" s="4"/>
      <c r="O53" s="6"/>
      <c r="P53" s="6"/>
      <c r="Q53" s="6"/>
      <c r="R53" s="40"/>
    </row>
    <row r="54" spans="1:18" s="5" customFormat="1" ht="15.75">
      <c r="A54" s="4"/>
      <c r="O54" s="6"/>
      <c r="P54" s="6"/>
      <c r="Q54" s="6"/>
      <c r="R54" s="40"/>
    </row>
    <row r="55" spans="1:18" s="5" customFormat="1" ht="15.75">
      <c r="A55" s="4"/>
      <c r="O55" s="6"/>
      <c r="P55" s="6"/>
      <c r="Q55" s="6"/>
      <c r="R55" s="40"/>
    </row>
    <row r="56" spans="1:18" s="5" customFormat="1" ht="15.75">
      <c r="A56" s="4"/>
      <c r="O56" s="6"/>
      <c r="P56" s="6"/>
      <c r="Q56" s="6"/>
      <c r="R56" s="40"/>
    </row>
    <row r="57" spans="1:18" s="5" customFormat="1" ht="15.75">
      <c r="A57" s="4"/>
      <c r="O57" s="6"/>
      <c r="P57" s="6"/>
      <c r="Q57" s="6"/>
      <c r="R57" s="40"/>
    </row>
    <row r="58" spans="1:18" s="5" customFormat="1" ht="15.75">
      <c r="A58" s="4"/>
      <c r="O58" s="6"/>
      <c r="P58" s="6"/>
      <c r="Q58" s="6"/>
      <c r="R58" s="40"/>
    </row>
    <row r="59" spans="1:18" s="5" customFormat="1" ht="15.75">
      <c r="A59" s="4"/>
      <c r="O59" s="6"/>
      <c r="P59" s="6"/>
      <c r="Q59" s="6"/>
      <c r="R59" s="40"/>
    </row>
    <row r="60" spans="1:18" s="5" customFormat="1" ht="15.75">
      <c r="A60" s="4"/>
      <c r="O60" s="6"/>
      <c r="P60" s="6"/>
      <c r="Q60" s="6"/>
      <c r="R60" s="40"/>
    </row>
    <row r="61" spans="1:18" s="5" customFormat="1" ht="15.75">
      <c r="A61" s="4"/>
      <c r="O61" s="6"/>
      <c r="P61" s="6"/>
      <c r="Q61" s="6"/>
      <c r="R61" s="40"/>
    </row>
    <row r="62" spans="1:18" s="5" customFormat="1" ht="15.75">
      <c r="A62" s="4"/>
      <c r="O62" s="6"/>
      <c r="P62" s="6"/>
      <c r="Q62" s="6"/>
      <c r="R62" s="40"/>
    </row>
    <row r="63" spans="1:18" s="5" customFormat="1" ht="15.75">
      <c r="A63" s="4"/>
      <c r="O63" s="6"/>
      <c r="P63" s="6"/>
      <c r="Q63" s="6"/>
      <c r="R63" s="40"/>
    </row>
    <row r="64" spans="1:18" s="5" customFormat="1" ht="15.75">
      <c r="A64" s="4"/>
      <c r="O64" s="6"/>
      <c r="P64" s="6"/>
      <c r="Q64" s="6"/>
      <c r="R64" s="40"/>
    </row>
    <row r="65" spans="1:18" s="5" customFormat="1" ht="15.75">
      <c r="A65" s="4"/>
      <c r="O65" s="6"/>
      <c r="P65" s="6"/>
      <c r="Q65" s="6"/>
      <c r="R65" s="40"/>
    </row>
    <row r="66" spans="1:18" s="5" customFormat="1" ht="15.75">
      <c r="A66" s="4"/>
      <c r="O66" s="6"/>
      <c r="P66" s="6"/>
      <c r="Q66" s="6"/>
      <c r="R66" s="40"/>
    </row>
    <row r="67" spans="1:18" s="5" customFormat="1" ht="15.75">
      <c r="A67" s="4"/>
      <c r="O67" s="6"/>
      <c r="P67" s="6"/>
      <c r="Q67" s="6"/>
      <c r="R67" s="40"/>
    </row>
    <row r="68" spans="1:18" s="5" customFormat="1" ht="15.75">
      <c r="A68" s="4"/>
      <c r="O68" s="6"/>
      <c r="P68" s="6"/>
      <c r="Q68" s="6"/>
      <c r="R68" s="40"/>
    </row>
    <row r="69" spans="1:18" s="5" customFormat="1" ht="15.75">
      <c r="A69" s="4"/>
      <c r="O69" s="6"/>
      <c r="P69" s="6"/>
      <c r="Q69" s="6"/>
      <c r="R69" s="40"/>
    </row>
    <row r="70" spans="1:18" s="5" customFormat="1" ht="15.75">
      <c r="A70" s="4"/>
      <c r="O70" s="6"/>
      <c r="P70" s="6"/>
      <c r="Q70" s="6"/>
      <c r="R70" s="40"/>
    </row>
    <row r="71" spans="1:18" s="5" customFormat="1" ht="15.75">
      <c r="A71" s="4"/>
      <c r="O71" s="6"/>
      <c r="P71" s="6"/>
      <c r="Q71" s="6"/>
      <c r="R71" s="40"/>
    </row>
    <row r="72" spans="1:18" s="5" customFormat="1" ht="15.75">
      <c r="A72" s="4"/>
      <c r="O72" s="6"/>
      <c r="P72" s="6"/>
      <c r="Q72" s="6"/>
      <c r="R72" s="40"/>
    </row>
    <row r="73" spans="1:18" s="5" customFormat="1" ht="15.75">
      <c r="A73" s="4"/>
      <c r="O73" s="6"/>
      <c r="P73" s="6"/>
      <c r="Q73" s="6"/>
      <c r="R73" s="40"/>
    </row>
    <row r="74" spans="1:18" s="5" customFormat="1" ht="15.75">
      <c r="A74" s="4"/>
      <c r="O74" s="6"/>
      <c r="P74" s="6"/>
      <c r="Q74" s="6"/>
      <c r="R74" s="40"/>
    </row>
    <row r="75" spans="1:18" s="5" customFormat="1" ht="15.75">
      <c r="A75" s="4"/>
      <c r="O75" s="6"/>
      <c r="P75" s="6"/>
      <c r="Q75" s="6"/>
      <c r="R75" s="40"/>
    </row>
    <row r="76" spans="1:18" s="5" customFormat="1" ht="15.75">
      <c r="A76" s="4"/>
      <c r="O76" s="6"/>
      <c r="P76" s="6"/>
      <c r="Q76" s="6"/>
      <c r="R76" s="40"/>
    </row>
    <row r="77" spans="1:18" s="5" customFormat="1" ht="15.75">
      <c r="A77" s="4"/>
      <c r="O77" s="6"/>
      <c r="P77" s="6"/>
      <c r="Q77" s="6"/>
      <c r="R77" s="40"/>
    </row>
    <row r="78" spans="1:18" s="5" customFormat="1" ht="15.75">
      <c r="A78" s="4"/>
      <c r="O78" s="6"/>
      <c r="P78" s="6"/>
      <c r="Q78" s="6"/>
      <c r="R78" s="40"/>
    </row>
    <row r="79" spans="1:18" s="5" customFormat="1" ht="15.75">
      <c r="A79" s="4"/>
      <c r="O79" s="6"/>
      <c r="P79" s="6"/>
      <c r="Q79" s="6"/>
      <c r="R79" s="40"/>
    </row>
    <row r="80" spans="1:18" s="5" customFormat="1" ht="15.75">
      <c r="A80" s="4"/>
      <c r="O80" s="6"/>
      <c r="P80" s="6"/>
      <c r="Q80" s="6"/>
      <c r="R80" s="40"/>
    </row>
    <row r="81" spans="1:18" s="5" customFormat="1" ht="15.75">
      <c r="A81" s="4"/>
      <c r="O81" s="6"/>
      <c r="P81" s="6"/>
      <c r="Q81" s="6"/>
      <c r="R81" s="40"/>
    </row>
    <row r="82" spans="1:18" s="5" customFormat="1" ht="15.75">
      <c r="A82" s="4"/>
      <c r="O82" s="6"/>
      <c r="P82" s="6"/>
      <c r="Q82" s="6"/>
      <c r="R82" s="40"/>
    </row>
    <row r="83" spans="1:18" s="5" customFormat="1" ht="15.75">
      <c r="A83" s="4"/>
      <c r="O83" s="6"/>
      <c r="P83" s="6"/>
      <c r="Q83" s="6"/>
      <c r="R83" s="40"/>
    </row>
    <row r="84" spans="1:18" s="5" customFormat="1" ht="15.75">
      <c r="A84" s="4"/>
      <c r="O84" s="6"/>
      <c r="P84" s="6"/>
      <c r="Q84" s="6"/>
      <c r="R84" s="40"/>
    </row>
    <row r="85" spans="1:18" s="5" customFormat="1" ht="15.75">
      <c r="A85" s="4"/>
      <c r="O85" s="6"/>
      <c r="P85" s="6"/>
      <c r="Q85" s="6"/>
      <c r="R85" s="40"/>
    </row>
    <row r="86" spans="1:18" s="5" customFormat="1" ht="15.75">
      <c r="A86" s="4"/>
      <c r="O86" s="6"/>
      <c r="P86" s="6"/>
      <c r="Q86" s="6"/>
      <c r="R86" s="40"/>
    </row>
    <row r="87" spans="1:18" s="5" customFormat="1" ht="15.75">
      <c r="A87" s="4"/>
      <c r="O87" s="6"/>
      <c r="P87" s="6"/>
      <c r="Q87" s="6"/>
      <c r="R87" s="40"/>
    </row>
    <row r="88" spans="1:18" s="5" customFormat="1" ht="15.75">
      <c r="A88" s="4"/>
      <c r="O88" s="6"/>
      <c r="P88" s="6"/>
      <c r="Q88" s="6"/>
      <c r="R88" s="40"/>
    </row>
    <row r="89" spans="1:18" s="5" customFormat="1" ht="15.75">
      <c r="A89" s="4"/>
      <c r="O89" s="6"/>
      <c r="P89" s="6"/>
      <c r="Q89" s="6"/>
      <c r="R89" s="40"/>
    </row>
    <row r="90" spans="1:18" s="5" customFormat="1" ht="15.75">
      <c r="A90" s="4"/>
      <c r="O90" s="6"/>
      <c r="P90" s="6"/>
      <c r="Q90" s="6"/>
      <c r="R90" s="40"/>
    </row>
    <row r="91" spans="1:18" s="5" customFormat="1" ht="15.75">
      <c r="A91" s="4"/>
      <c r="O91" s="6"/>
      <c r="P91" s="6"/>
      <c r="Q91" s="6"/>
      <c r="R91" s="40"/>
    </row>
    <row r="92" spans="1:18" s="5" customFormat="1" ht="15.75">
      <c r="A92" s="4"/>
      <c r="O92" s="6"/>
      <c r="P92" s="6"/>
      <c r="Q92" s="6"/>
      <c r="R92" s="40"/>
    </row>
    <row r="93" spans="1:18" s="5" customFormat="1" ht="15.75">
      <c r="A93" s="4"/>
      <c r="O93" s="6"/>
      <c r="P93" s="6"/>
      <c r="Q93" s="6"/>
      <c r="R93" s="40"/>
    </row>
    <row r="94" spans="1:18" s="5" customFormat="1" ht="15.75">
      <c r="A94" s="4"/>
      <c r="O94" s="6"/>
      <c r="P94" s="6"/>
      <c r="Q94" s="6"/>
      <c r="R94" s="40"/>
    </row>
    <row r="95" spans="1:18" s="5" customFormat="1" ht="15.75">
      <c r="A95" s="4"/>
      <c r="O95" s="6"/>
      <c r="P95" s="6"/>
      <c r="Q95" s="6"/>
      <c r="R95" s="40"/>
    </row>
    <row r="96" spans="1:18" s="5" customFormat="1" ht="15.75">
      <c r="A96" s="4"/>
      <c r="O96" s="6"/>
      <c r="P96" s="6"/>
      <c r="Q96" s="6"/>
      <c r="R96" s="40"/>
    </row>
    <row r="97" spans="1:18" s="5" customFormat="1" ht="15.75">
      <c r="A97" s="4"/>
      <c r="O97" s="6"/>
      <c r="P97" s="6"/>
      <c r="Q97" s="6"/>
      <c r="R97" s="40"/>
    </row>
    <row r="98" spans="1:18" s="5" customFormat="1" ht="15.75">
      <c r="A98" s="4"/>
      <c r="O98" s="6"/>
      <c r="P98" s="6"/>
      <c r="Q98" s="6"/>
      <c r="R98" s="40"/>
    </row>
    <row r="99" spans="1:18" s="5" customFormat="1" ht="15.75">
      <c r="A99" s="4"/>
      <c r="O99" s="6"/>
      <c r="P99" s="6"/>
      <c r="Q99" s="6"/>
      <c r="R99" s="40"/>
    </row>
    <row r="100" spans="1:18" s="5" customFormat="1" ht="15.75">
      <c r="A100" s="4"/>
      <c r="O100" s="6"/>
      <c r="P100" s="6"/>
      <c r="Q100" s="6"/>
      <c r="R100" s="40"/>
    </row>
    <row r="101" spans="1:18" s="5" customFormat="1" ht="15.75">
      <c r="A101" s="4"/>
      <c r="O101" s="6"/>
      <c r="P101" s="6"/>
      <c r="Q101" s="6"/>
      <c r="R101" s="40"/>
    </row>
    <row r="102" spans="1:18" s="5" customFormat="1" ht="15.75">
      <c r="A102" s="4"/>
      <c r="O102" s="6"/>
      <c r="P102" s="6"/>
      <c r="Q102" s="6"/>
      <c r="R102" s="40"/>
    </row>
    <row r="103" spans="1:18" s="5" customFormat="1" ht="15.75">
      <c r="A103" s="4"/>
      <c r="O103" s="6"/>
      <c r="P103" s="6"/>
      <c r="Q103" s="6"/>
      <c r="R103" s="40"/>
    </row>
    <row r="104" spans="1:18" s="5" customFormat="1" ht="15.75">
      <c r="A104" s="4"/>
      <c r="O104" s="6"/>
      <c r="P104" s="6"/>
      <c r="Q104" s="6"/>
      <c r="R104" s="40"/>
    </row>
    <row r="105" spans="1:18" s="5" customFormat="1" ht="15.75">
      <c r="A105" s="4"/>
      <c r="O105" s="6"/>
      <c r="P105" s="6"/>
      <c r="Q105" s="6"/>
      <c r="R105" s="40"/>
    </row>
    <row r="106" spans="1:18" s="5" customFormat="1" ht="15.75">
      <c r="A106" s="4"/>
      <c r="O106" s="6"/>
      <c r="P106" s="6"/>
      <c r="Q106" s="6"/>
      <c r="R106" s="40"/>
    </row>
    <row r="107" spans="1:18" s="5" customFormat="1" ht="15.75">
      <c r="A107" s="4"/>
      <c r="O107" s="6"/>
      <c r="P107" s="6"/>
      <c r="Q107" s="6"/>
      <c r="R107" s="40"/>
    </row>
    <row r="108" spans="1:18" s="5" customFormat="1" ht="15.75">
      <c r="A108" s="4"/>
      <c r="O108" s="6"/>
      <c r="P108" s="6"/>
      <c r="Q108" s="6"/>
      <c r="R108" s="40"/>
    </row>
    <row r="109" spans="1:18" s="5" customFormat="1" ht="15.75">
      <c r="A109" s="4"/>
      <c r="O109" s="6"/>
      <c r="P109" s="6"/>
      <c r="Q109" s="6"/>
      <c r="R109" s="40"/>
    </row>
    <row r="110" spans="1:18" s="5" customFormat="1" ht="15.75">
      <c r="A110" s="4"/>
      <c r="O110" s="6"/>
      <c r="P110" s="6"/>
      <c r="Q110" s="6"/>
      <c r="R110" s="40"/>
    </row>
    <row r="111" spans="1:18" s="5" customFormat="1" ht="15.75">
      <c r="A111" s="4"/>
      <c r="O111" s="6"/>
      <c r="P111" s="6"/>
      <c r="Q111" s="6"/>
      <c r="R111" s="40"/>
    </row>
    <row r="112" spans="1:18" s="5" customFormat="1" ht="15.75">
      <c r="A112" s="4"/>
      <c r="O112" s="6"/>
      <c r="P112" s="6"/>
      <c r="Q112" s="6"/>
      <c r="R112" s="40"/>
    </row>
    <row r="113" spans="1:18" s="5" customFormat="1" ht="15.75">
      <c r="A113" s="4"/>
      <c r="O113" s="6"/>
      <c r="P113" s="6"/>
      <c r="Q113" s="6"/>
      <c r="R113" s="40"/>
    </row>
    <row r="114" spans="1:18" s="5" customFormat="1" ht="15.75">
      <c r="A114" s="4"/>
      <c r="O114" s="6"/>
      <c r="P114" s="6"/>
      <c r="Q114" s="6"/>
      <c r="R114" s="40"/>
    </row>
    <row r="115" spans="1:18" s="5" customFormat="1" ht="15.75">
      <c r="A115" s="4"/>
      <c r="O115" s="6"/>
      <c r="P115" s="6"/>
      <c r="Q115" s="6"/>
      <c r="R115" s="40"/>
    </row>
    <row r="116" spans="1:18" s="5" customFormat="1" ht="15.75">
      <c r="A116" s="4"/>
      <c r="O116" s="6"/>
      <c r="P116" s="6"/>
      <c r="Q116" s="6"/>
      <c r="R116" s="40"/>
    </row>
    <row r="117" spans="1:18" s="5" customFormat="1" ht="15.75">
      <c r="A117" s="4"/>
      <c r="O117" s="6"/>
      <c r="P117" s="6"/>
      <c r="Q117" s="6"/>
      <c r="R117" s="40"/>
    </row>
    <row r="118" spans="1:18" s="5" customFormat="1" ht="15.75">
      <c r="A118" s="4"/>
      <c r="O118" s="6"/>
      <c r="P118" s="6"/>
      <c r="Q118" s="6"/>
      <c r="R118" s="40"/>
    </row>
    <row r="119" spans="1:18" s="5" customFormat="1" ht="15.75">
      <c r="A119" s="4"/>
      <c r="O119" s="6"/>
      <c r="P119" s="6"/>
      <c r="Q119" s="6"/>
      <c r="R119" s="40"/>
    </row>
    <row r="120" spans="1:18" s="5" customFormat="1" ht="15.75">
      <c r="A120" s="4"/>
      <c r="O120" s="6"/>
      <c r="P120" s="6"/>
      <c r="Q120" s="6"/>
      <c r="R120" s="40"/>
    </row>
    <row r="121" spans="1:18" s="5" customFormat="1" ht="15.75">
      <c r="A121" s="4"/>
      <c r="O121" s="6"/>
      <c r="P121" s="6"/>
      <c r="Q121" s="6"/>
      <c r="R121" s="40"/>
    </row>
    <row r="122" spans="1:18" s="5" customFormat="1" ht="15.75">
      <c r="A122" s="4"/>
      <c r="O122" s="6"/>
      <c r="P122" s="6"/>
      <c r="Q122" s="6"/>
      <c r="R122" s="40"/>
    </row>
    <row r="123" spans="1:18" s="5" customFormat="1" ht="15.75">
      <c r="A123" s="4"/>
      <c r="O123" s="6"/>
      <c r="P123" s="6"/>
      <c r="Q123" s="6"/>
      <c r="R123" s="40"/>
    </row>
    <row r="124" spans="1:18" s="5" customFormat="1" ht="15.75">
      <c r="A124" s="4"/>
      <c r="O124" s="6"/>
      <c r="P124" s="6"/>
      <c r="Q124" s="6"/>
      <c r="R124" s="40"/>
    </row>
    <row r="125" spans="1:18" s="5" customFormat="1" ht="15.75">
      <c r="A125" s="4"/>
      <c r="O125" s="6"/>
      <c r="P125" s="6"/>
      <c r="Q125" s="6"/>
      <c r="R125" s="40"/>
    </row>
    <row r="126" spans="1:18" s="5" customFormat="1" ht="15.75">
      <c r="A126" s="4"/>
      <c r="O126" s="6"/>
      <c r="P126" s="6"/>
      <c r="Q126" s="6"/>
      <c r="R126" s="40"/>
    </row>
    <row r="127" spans="1:18" s="5" customFormat="1" ht="15.75">
      <c r="A127" s="4"/>
      <c r="O127" s="6"/>
      <c r="P127" s="6"/>
      <c r="Q127" s="6"/>
      <c r="R127" s="40"/>
    </row>
    <row r="128" spans="1:18" s="5" customFormat="1" ht="15.75">
      <c r="A128" s="4"/>
      <c r="O128" s="6"/>
      <c r="P128" s="6"/>
      <c r="Q128" s="6"/>
      <c r="R128" s="40"/>
    </row>
    <row r="129" spans="1:18" s="5" customFormat="1" ht="15.75">
      <c r="A129" s="4"/>
      <c r="O129" s="6"/>
      <c r="P129" s="6"/>
      <c r="Q129" s="6"/>
      <c r="R129" s="40"/>
    </row>
    <row r="130" spans="1:18" s="5" customFormat="1" ht="15.75">
      <c r="A130" s="4"/>
      <c r="O130" s="6"/>
      <c r="P130" s="6"/>
      <c r="Q130" s="6"/>
      <c r="R130" s="40"/>
    </row>
    <row r="131" spans="1:18" s="5" customFormat="1" ht="15.75">
      <c r="A131" s="4"/>
      <c r="O131" s="6"/>
      <c r="P131" s="6"/>
      <c r="Q131" s="6"/>
      <c r="R131" s="40"/>
    </row>
    <row r="132" spans="1:18" s="5" customFormat="1" ht="15.75">
      <c r="A132" s="4"/>
      <c r="O132" s="6"/>
      <c r="P132" s="6"/>
      <c r="Q132" s="6"/>
      <c r="R132" s="40"/>
    </row>
    <row r="133" spans="1:18" s="5" customFormat="1" ht="15.75">
      <c r="A133" s="4"/>
      <c r="O133" s="6"/>
      <c r="P133" s="6"/>
      <c r="Q133" s="6"/>
      <c r="R133" s="40"/>
    </row>
    <row r="134" spans="1:18" s="5" customFormat="1" ht="15.75">
      <c r="A134" s="4"/>
      <c r="O134" s="6"/>
      <c r="P134" s="6"/>
      <c r="Q134" s="6"/>
      <c r="R134" s="40"/>
    </row>
    <row r="135" spans="1:18" s="5" customFormat="1" ht="15.75">
      <c r="A135" s="4"/>
      <c r="O135" s="6"/>
      <c r="P135" s="6"/>
      <c r="Q135" s="6"/>
      <c r="R135" s="40"/>
    </row>
    <row r="136" spans="1:18" s="5" customFormat="1" ht="15.75">
      <c r="A136" s="4"/>
      <c r="O136" s="6"/>
      <c r="P136" s="6"/>
      <c r="Q136" s="6"/>
      <c r="R136" s="40"/>
    </row>
    <row r="137" spans="1:18" s="5" customFormat="1" ht="15.75">
      <c r="A137" s="4"/>
      <c r="O137" s="6"/>
      <c r="P137" s="6"/>
      <c r="Q137" s="6"/>
      <c r="R137" s="40"/>
    </row>
    <row r="138" spans="1:18" s="5" customFormat="1" ht="15.75">
      <c r="A138" s="4"/>
      <c r="O138" s="6"/>
      <c r="P138" s="6"/>
      <c r="Q138" s="6"/>
      <c r="R138" s="40"/>
    </row>
    <row r="139" spans="1:18" s="5" customFormat="1" ht="15.75">
      <c r="A139" s="4"/>
      <c r="O139" s="6"/>
      <c r="P139" s="6"/>
      <c r="Q139" s="6"/>
      <c r="R139" s="40"/>
    </row>
    <row r="140" spans="1:18" s="5" customFormat="1" ht="15.75">
      <c r="A140" s="4"/>
      <c r="O140" s="6"/>
      <c r="P140" s="6"/>
      <c r="Q140" s="6"/>
      <c r="R140" s="40"/>
    </row>
    <row r="141" spans="1:18" s="5" customFormat="1" ht="15.75">
      <c r="A141" s="4"/>
      <c r="O141" s="6"/>
      <c r="P141" s="6"/>
      <c r="Q141" s="6"/>
      <c r="R141" s="40"/>
    </row>
    <row r="142" spans="1:18" s="5" customFormat="1" ht="15.75">
      <c r="A142" s="4"/>
      <c r="O142" s="6"/>
      <c r="P142" s="6"/>
      <c r="Q142" s="6"/>
      <c r="R142" s="40"/>
    </row>
    <row r="143" spans="1:18" s="5" customFormat="1" ht="15.75">
      <c r="A143" s="4"/>
      <c r="O143" s="6"/>
      <c r="P143" s="6"/>
      <c r="Q143" s="6"/>
      <c r="R143" s="40"/>
    </row>
    <row r="144" spans="1:18" s="5" customFormat="1" ht="15.75">
      <c r="A144" s="4"/>
      <c r="O144" s="6"/>
      <c r="P144" s="6"/>
      <c r="Q144" s="6"/>
      <c r="R144" s="40"/>
    </row>
    <row r="145" spans="1:18" s="5" customFormat="1" ht="15.75">
      <c r="A145" s="4"/>
      <c r="O145" s="6"/>
      <c r="P145" s="6"/>
      <c r="Q145" s="6"/>
      <c r="R145" s="40"/>
    </row>
    <row r="146" spans="1:18" s="5" customFormat="1" ht="15.75">
      <c r="A146" s="4"/>
      <c r="O146" s="6"/>
      <c r="P146" s="6"/>
      <c r="Q146" s="6"/>
      <c r="R146" s="40"/>
    </row>
    <row r="147" spans="1:18" s="5" customFormat="1" ht="15.75">
      <c r="A147" s="4"/>
      <c r="O147" s="6"/>
      <c r="P147" s="6"/>
      <c r="Q147" s="6"/>
      <c r="R147" s="40"/>
    </row>
    <row r="148" spans="1:18" s="5" customFormat="1" ht="15.75">
      <c r="A148" s="4"/>
      <c r="O148" s="6"/>
      <c r="P148" s="6"/>
      <c r="Q148" s="6"/>
      <c r="R148" s="40"/>
    </row>
    <row r="149" spans="1:18" s="5" customFormat="1" ht="15.75">
      <c r="A149" s="4"/>
      <c r="O149" s="6"/>
      <c r="P149" s="6"/>
      <c r="Q149" s="6"/>
      <c r="R149" s="40"/>
    </row>
    <row r="150" spans="1:18" s="5" customFormat="1" ht="15.75">
      <c r="A150" s="4"/>
      <c r="O150" s="6"/>
      <c r="P150" s="6"/>
      <c r="Q150" s="6"/>
      <c r="R150" s="40"/>
    </row>
    <row r="151" spans="1:18" s="5" customFormat="1" ht="15.75">
      <c r="A151" s="4"/>
      <c r="O151" s="6"/>
      <c r="P151" s="6"/>
      <c r="Q151" s="6"/>
      <c r="R151" s="40"/>
    </row>
    <row r="152" spans="1:18" s="5" customFormat="1" ht="15.75">
      <c r="A152" s="4"/>
      <c r="O152" s="6"/>
      <c r="P152" s="6"/>
      <c r="Q152" s="6"/>
      <c r="R152" s="40"/>
    </row>
    <row r="153" spans="1:18" s="5" customFormat="1" ht="15.75">
      <c r="A153" s="4"/>
      <c r="O153" s="6"/>
      <c r="P153" s="6"/>
      <c r="Q153" s="6"/>
      <c r="R153" s="40"/>
    </row>
    <row r="154" spans="1:18" s="5" customFormat="1" ht="15.75">
      <c r="A154" s="4"/>
      <c r="O154" s="6"/>
      <c r="P154" s="6"/>
      <c r="Q154" s="6"/>
      <c r="R154" s="40"/>
    </row>
    <row r="155" spans="1:18" s="5" customFormat="1" ht="15.75">
      <c r="A155" s="4"/>
      <c r="O155" s="6"/>
      <c r="P155" s="6"/>
      <c r="Q155" s="6"/>
      <c r="R155" s="40"/>
    </row>
    <row r="156" spans="1:18" s="5" customFormat="1" ht="15.75">
      <c r="A156" s="4"/>
      <c r="O156" s="6"/>
      <c r="P156" s="6"/>
      <c r="Q156" s="6"/>
      <c r="R156" s="40"/>
    </row>
    <row r="157" spans="1:18" s="5" customFormat="1" ht="15.75">
      <c r="A157" s="4"/>
      <c r="O157" s="6"/>
      <c r="P157" s="6"/>
      <c r="Q157" s="6"/>
      <c r="R157" s="40"/>
    </row>
    <row r="158" spans="1:18" s="5" customFormat="1" ht="15.75">
      <c r="A158" s="4"/>
      <c r="O158" s="6"/>
      <c r="P158" s="6"/>
      <c r="Q158" s="6"/>
      <c r="R158" s="40"/>
    </row>
    <row r="159" spans="1:18" s="5" customFormat="1" ht="15.75">
      <c r="A159" s="4"/>
      <c r="O159" s="6"/>
      <c r="P159" s="6"/>
      <c r="Q159" s="6"/>
      <c r="R159" s="40"/>
    </row>
    <row r="160" spans="1:18" s="5" customFormat="1" ht="15.75">
      <c r="A160" s="4"/>
      <c r="O160" s="6"/>
      <c r="P160" s="6"/>
      <c r="Q160" s="6"/>
      <c r="R160" s="40"/>
    </row>
    <row r="161" spans="1:18" s="5" customFormat="1" ht="15.75">
      <c r="A161" s="4"/>
      <c r="O161" s="6"/>
      <c r="P161" s="6"/>
      <c r="Q161" s="6"/>
      <c r="R161" s="40"/>
    </row>
    <row r="162" spans="1:18" s="5" customFormat="1" ht="15.75">
      <c r="A162" s="4"/>
      <c r="O162" s="6"/>
      <c r="P162" s="6"/>
      <c r="Q162" s="6"/>
      <c r="R162" s="40"/>
    </row>
    <row r="163" spans="1:18" s="5" customFormat="1" ht="15.75">
      <c r="A163" s="4"/>
      <c r="O163" s="6"/>
      <c r="P163" s="6"/>
      <c r="Q163" s="6"/>
      <c r="R163" s="40"/>
    </row>
    <row r="164" spans="1:18" s="5" customFormat="1" ht="15.75">
      <c r="A164" s="4"/>
      <c r="O164" s="6"/>
      <c r="P164" s="6"/>
      <c r="Q164" s="6"/>
      <c r="R164" s="40"/>
    </row>
    <row r="165" spans="1:18" s="5" customFormat="1" ht="15.75">
      <c r="A165" s="4"/>
      <c r="O165" s="6"/>
      <c r="P165" s="6"/>
      <c r="Q165" s="6"/>
      <c r="R165" s="40"/>
    </row>
    <row r="166" spans="1:18" s="5" customFormat="1" ht="15.75">
      <c r="A166" s="4"/>
      <c r="O166" s="6"/>
      <c r="P166" s="6"/>
      <c r="Q166" s="6"/>
      <c r="R166" s="40"/>
    </row>
    <row r="167" spans="1:18" s="5" customFormat="1" ht="15.75">
      <c r="A167" s="4"/>
      <c r="O167" s="6"/>
      <c r="P167" s="6"/>
      <c r="Q167" s="6"/>
      <c r="R167" s="40"/>
    </row>
    <row r="168" spans="1:18" s="5" customFormat="1" ht="15.75">
      <c r="A168" s="4"/>
      <c r="O168" s="6"/>
      <c r="P168" s="6"/>
      <c r="Q168" s="6"/>
      <c r="R168" s="40"/>
    </row>
    <row r="169" spans="1:18" s="5" customFormat="1" ht="15.75">
      <c r="A169" s="4"/>
      <c r="O169" s="6"/>
      <c r="P169" s="6"/>
      <c r="Q169" s="6"/>
      <c r="R169" s="40"/>
    </row>
    <row r="170" spans="1:18" s="5" customFormat="1" ht="15.75">
      <c r="A170" s="4"/>
      <c r="O170" s="6"/>
      <c r="P170" s="6"/>
      <c r="Q170" s="6"/>
      <c r="R170" s="40"/>
    </row>
    <row r="171" spans="1:18" s="5" customFormat="1" ht="15.75">
      <c r="A171" s="4"/>
      <c r="O171" s="6"/>
      <c r="P171" s="6"/>
      <c r="Q171" s="6"/>
      <c r="R171" s="40"/>
    </row>
    <row r="172" spans="1:18" s="5" customFormat="1" ht="15.75">
      <c r="A172" s="4"/>
      <c r="O172" s="6"/>
      <c r="P172" s="6"/>
      <c r="Q172" s="6"/>
      <c r="R172" s="40"/>
    </row>
    <row r="173" spans="1:18" s="5" customFormat="1" ht="15.75">
      <c r="A173" s="4"/>
      <c r="O173" s="6"/>
      <c r="P173" s="6"/>
      <c r="Q173" s="6"/>
      <c r="R173" s="40"/>
    </row>
    <row r="174" spans="1:18" s="5" customFormat="1" ht="15.75">
      <c r="A174" s="4"/>
      <c r="O174" s="6"/>
      <c r="P174" s="6"/>
      <c r="Q174" s="6"/>
      <c r="R174" s="40"/>
    </row>
    <row r="175" spans="1:18" s="5" customFormat="1" ht="15.75">
      <c r="A175" s="4"/>
      <c r="O175" s="6"/>
      <c r="P175" s="6"/>
      <c r="Q175" s="6"/>
      <c r="R175" s="40"/>
    </row>
    <row r="176" spans="1:18" s="5" customFormat="1" ht="15.75">
      <c r="A176" s="4"/>
      <c r="O176" s="6"/>
      <c r="P176" s="6"/>
      <c r="Q176" s="6"/>
      <c r="R176" s="40"/>
    </row>
    <row r="177" spans="1:18" s="5" customFormat="1" ht="15.75">
      <c r="A177" s="4"/>
      <c r="O177" s="6"/>
      <c r="P177" s="6"/>
      <c r="Q177" s="6"/>
      <c r="R177" s="40"/>
    </row>
    <row r="178" spans="1:18" s="5" customFormat="1" ht="15.75">
      <c r="A178" s="4"/>
      <c r="O178" s="6"/>
      <c r="P178" s="6"/>
      <c r="Q178" s="6"/>
      <c r="R178" s="40"/>
    </row>
    <row r="179" spans="1:18" s="5" customFormat="1" ht="15.75">
      <c r="A179" s="4"/>
      <c r="O179" s="6"/>
      <c r="P179" s="6"/>
      <c r="Q179" s="6"/>
      <c r="R179" s="40"/>
    </row>
    <row r="180" spans="1:18" s="5" customFormat="1" ht="15.75">
      <c r="A180" s="4"/>
      <c r="O180" s="6"/>
      <c r="P180" s="6"/>
      <c r="Q180" s="6"/>
      <c r="R180" s="40"/>
    </row>
    <row r="181" spans="1:18" s="5" customFormat="1" ht="15.75">
      <c r="A181" s="4"/>
      <c r="O181" s="6"/>
      <c r="P181" s="6"/>
      <c r="Q181" s="6"/>
      <c r="R181" s="40"/>
    </row>
    <row r="182" spans="1:18" s="5" customFormat="1" ht="15.75">
      <c r="A182" s="4"/>
      <c r="O182" s="6"/>
      <c r="P182" s="6"/>
      <c r="Q182" s="6"/>
      <c r="R182" s="40"/>
    </row>
    <row r="183" spans="1:18" s="5" customFormat="1" ht="15.75">
      <c r="A183" s="4"/>
      <c r="O183" s="6"/>
      <c r="P183" s="6"/>
      <c r="Q183" s="6"/>
      <c r="R183" s="40"/>
    </row>
    <row r="184" spans="1:18" s="5" customFormat="1" ht="15.75">
      <c r="A184" s="4"/>
      <c r="O184" s="6"/>
      <c r="P184" s="6"/>
      <c r="Q184" s="6"/>
      <c r="R184" s="40"/>
    </row>
    <row r="185" spans="1:18" s="5" customFormat="1" ht="15.75">
      <c r="A185" s="4"/>
      <c r="O185" s="6"/>
      <c r="P185" s="6"/>
      <c r="Q185" s="6"/>
      <c r="R185" s="40"/>
    </row>
    <row r="186" spans="1:18" s="5" customFormat="1" ht="15.75">
      <c r="A186" s="4"/>
      <c r="O186" s="6"/>
      <c r="P186" s="6"/>
      <c r="Q186" s="6"/>
      <c r="R186" s="40"/>
    </row>
    <row r="187" spans="1:18" s="5" customFormat="1" ht="15.75">
      <c r="A187" s="4"/>
      <c r="O187" s="6"/>
      <c r="P187" s="6"/>
      <c r="Q187" s="6"/>
      <c r="R187" s="40"/>
    </row>
    <row r="188" spans="1:18" s="5" customFormat="1" ht="15.75">
      <c r="A188" s="4"/>
      <c r="O188" s="6"/>
      <c r="P188" s="6"/>
      <c r="Q188" s="6"/>
      <c r="R188" s="40"/>
    </row>
    <row r="189" spans="1:18" s="5" customFormat="1" ht="15.75">
      <c r="A189" s="4"/>
      <c r="O189" s="6"/>
      <c r="P189" s="6"/>
      <c r="Q189" s="6"/>
      <c r="R189" s="40"/>
    </row>
    <row r="190" spans="1:18" s="5" customFormat="1" ht="15.75">
      <c r="A190" s="4"/>
      <c r="O190" s="6"/>
      <c r="P190" s="6"/>
      <c r="Q190" s="6"/>
      <c r="R190" s="40"/>
    </row>
    <row r="191" spans="1:18" s="5" customFormat="1" ht="15.75">
      <c r="A191" s="4"/>
      <c r="O191" s="6"/>
      <c r="P191" s="6"/>
      <c r="Q191" s="6"/>
      <c r="R191" s="40"/>
    </row>
    <row r="192" spans="1:18" s="5" customFormat="1" ht="15.75">
      <c r="A192" s="4"/>
      <c r="O192" s="6"/>
      <c r="P192" s="6"/>
      <c r="Q192" s="6"/>
      <c r="R192" s="40"/>
    </row>
    <row r="193" spans="1:18" s="5" customFormat="1" ht="15.75">
      <c r="A193" s="4"/>
      <c r="O193" s="6"/>
      <c r="P193" s="6"/>
      <c r="Q193" s="6"/>
      <c r="R193" s="40"/>
    </row>
    <row r="194" spans="1:18" s="5" customFormat="1" ht="15.75">
      <c r="A194" s="4"/>
      <c r="O194" s="6"/>
      <c r="P194" s="6"/>
      <c r="Q194" s="6"/>
      <c r="R194" s="40"/>
    </row>
    <row r="195" spans="1:18" s="5" customFormat="1" ht="15.75">
      <c r="A195" s="4"/>
      <c r="O195" s="6"/>
      <c r="P195" s="6"/>
      <c r="Q195" s="6"/>
      <c r="R195" s="40"/>
    </row>
    <row r="196" spans="1:18" s="5" customFormat="1" ht="15.75">
      <c r="A196" s="4"/>
      <c r="O196" s="6"/>
      <c r="P196" s="6"/>
      <c r="Q196" s="6"/>
      <c r="R196" s="40"/>
    </row>
    <row r="197" spans="1:18" s="5" customFormat="1" ht="15.75">
      <c r="A197" s="4"/>
      <c r="O197" s="6"/>
      <c r="P197" s="6"/>
      <c r="Q197" s="6"/>
      <c r="R197" s="40"/>
    </row>
    <row r="198" spans="1:18" s="5" customFormat="1" ht="15.75">
      <c r="A198" s="4"/>
      <c r="O198" s="6"/>
      <c r="P198" s="6"/>
      <c r="Q198" s="6"/>
      <c r="R198" s="40"/>
    </row>
    <row r="199" spans="1:18" s="5" customFormat="1" ht="15.75">
      <c r="A199" s="4"/>
      <c r="O199" s="6"/>
      <c r="P199" s="6"/>
      <c r="Q199" s="6"/>
      <c r="R199" s="40"/>
    </row>
    <row r="200" spans="1:18" s="5" customFormat="1" ht="15.75">
      <c r="A200" s="4"/>
      <c r="O200" s="6"/>
      <c r="P200" s="6"/>
      <c r="Q200" s="6"/>
      <c r="R200" s="40"/>
    </row>
    <row r="201" spans="1:18" s="5" customFormat="1" ht="15.75">
      <c r="A201" s="4"/>
      <c r="O201" s="6"/>
      <c r="P201" s="6"/>
      <c r="Q201" s="6"/>
      <c r="R201" s="40"/>
    </row>
    <row r="202" spans="1:18" s="5" customFormat="1" ht="15.75">
      <c r="A202" s="4"/>
      <c r="O202" s="6"/>
      <c r="P202" s="6"/>
      <c r="Q202" s="6"/>
      <c r="R202" s="40"/>
    </row>
    <row r="203" spans="1:18" s="5" customFormat="1" ht="15.75">
      <c r="A203" s="4"/>
      <c r="O203" s="6"/>
      <c r="P203" s="6"/>
      <c r="Q203" s="6"/>
      <c r="R203" s="40"/>
    </row>
    <row r="204" spans="1:18" s="5" customFormat="1" ht="15.75">
      <c r="A204" s="4"/>
      <c r="O204" s="6"/>
      <c r="P204" s="6"/>
      <c r="Q204" s="6"/>
      <c r="R204" s="40"/>
    </row>
    <row r="205" spans="1:18" s="5" customFormat="1" ht="15.75">
      <c r="A205" s="4"/>
      <c r="O205" s="6"/>
      <c r="P205" s="6"/>
      <c r="Q205" s="6"/>
      <c r="R205" s="40"/>
    </row>
    <row r="206" spans="1:18" s="5" customFormat="1" ht="15.75">
      <c r="A206" s="4"/>
      <c r="O206" s="6"/>
      <c r="P206" s="6"/>
      <c r="Q206" s="6"/>
      <c r="R206" s="40"/>
    </row>
    <row r="207" spans="1:18" s="5" customFormat="1" ht="15.75">
      <c r="A207" s="4"/>
      <c r="O207" s="6"/>
      <c r="P207" s="6"/>
      <c r="Q207" s="6"/>
      <c r="R207" s="40"/>
    </row>
    <row r="208" spans="1:18" s="5" customFormat="1" ht="15.75">
      <c r="A208" s="4"/>
      <c r="O208" s="6"/>
      <c r="P208" s="6"/>
      <c r="Q208" s="6"/>
      <c r="R208" s="40"/>
    </row>
    <row r="209" spans="1:18" s="5" customFormat="1" ht="15.75">
      <c r="A209" s="4"/>
      <c r="O209" s="6"/>
      <c r="P209" s="6"/>
      <c r="Q209" s="6"/>
      <c r="R209" s="40"/>
    </row>
    <row r="210" spans="1:18" s="5" customFormat="1" ht="15.75">
      <c r="A210" s="4"/>
      <c r="O210" s="6"/>
      <c r="P210" s="6"/>
      <c r="Q210" s="6"/>
      <c r="R210" s="40"/>
    </row>
    <row r="211" spans="1:18" s="5" customFormat="1" ht="15.75">
      <c r="A211" s="4"/>
      <c r="O211" s="6"/>
      <c r="P211" s="6"/>
      <c r="Q211" s="6"/>
      <c r="R211" s="40"/>
    </row>
    <row r="212" spans="1:18" s="5" customFormat="1" ht="15.75">
      <c r="A212" s="4"/>
      <c r="O212" s="6"/>
      <c r="P212" s="6"/>
      <c r="Q212" s="6"/>
      <c r="R212" s="40"/>
    </row>
    <row r="213" spans="1:18" s="5" customFormat="1" ht="15.75">
      <c r="A213" s="4"/>
      <c r="O213" s="6"/>
      <c r="P213" s="6"/>
      <c r="Q213" s="6"/>
      <c r="R213" s="40"/>
    </row>
    <row r="214" spans="1:18" s="5" customFormat="1" ht="15.75">
      <c r="A214" s="4"/>
      <c r="O214" s="6"/>
      <c r="P214" s="6"/>
      <c r="Q214" s="6"/>
      <c r="R214" s="40"/>
    </row>
    <row r="215" spans="1:18" s="5" customFormat="1" ht="15.75">
      <c r="A215" s="4"/>
      <c r="O215" s="6"/>
      <c r="P215" s="6"/>
      <c r="Q215" s="6"/>
      <c r="R215" s="40"/>
    </row>
    <row r="216" spans="1:18" s="5" customFormat="1" ht="15.75">
      <c r="A216" s="4"/>
      <c r="O216" s="6"/>
      <c r="P216" s="6"/>
      <c r="Q216" s="6"/>
      <c r="R216" s="40"/>
    </row>
    <row r="217" spans="1:18" s="5" customFormat="1" ht="15.75">
      <c r="A217" s="4"/>
      <c r="O217" s="6"/>
      <c r="P217" s="6"/>
      <c r="Q217" s="6"/>
      <c r="R217" s="40"/>
    </row>
    <row r="218" spans="1:18" s="5" customFormat="1" ht="15.75">
      <c r="A218" s="4"/>
      <c r="O218" s="6"/>
      <c r="P218" s="6"/>
      <c r="Q218" s="6"/>
      <c r="R218" s="40"/>
    </row>
    <row r="219" spans="1:18" s="5" customFormat="1" ht="15.75">
      <c r="A219" s="4"/>
      <c r="O219" s="6"/>
      <c r="P219" s="6"/>
      <c r="Q219" s="6"/>
      <c r="R219" s="40"/>
    </row>
    <row r="220" spans="1:18" s="5" customFormat="1" ht="15.75">
      <c r="A220" s="4"/>
      <c r="O220" s="6"/>
      <c r="P220" s="6"/>
      <c r="Q220" s="6"/>
      <c r="R220" s="40"/>
    </row>
    <row r="221" spans="1:18" s="5" customFormat="1" ht="15.75">
      <c r="A221" s="4"/>
      <c r="O221" s="6"/>
      <c r="P221" s="6"/>
      <c r="Q221" s="6"/>
      <c r="R221" s="40"/>
    </row>
    <row r="222" spans="1:18" s="5" customFormat="1" ht="15.75">
      <c r="A222" s="4"/>
      <c r="O222" s="6"/>
      <c r="P222" s="6"/>
      <c r="Q222" s="6"/>
      <c r="R222" s="40"/>
    </row>
    <row r="223" spans="1:18" s="5" customFormat="1" ht="15.75">
      <c r="A223" s="4"/>
      <c r="O223" s="6"/>
      <c r="P223" s="6"/>
      <c r="Q223" s="6"/>
      <c r="R223" s="40"/>
    </row>
    <row r="224" spans="1:18" s="5" customFormat="1" ht="15.75">
      <c r="A224" s="4"/>
      <c r="O224" s="6"/>
      <c r="P224" s="6"/>
      <c r="Q224" s="6"/>
      <c r="R224" s="40"/>
    </row>
    <row r="225" spans="1:18" s="5" customFormat="1" ht="15.75">
      <c r="A225" s="4"/>
      <c r="O225" s="6"/>
      <c r="P225" s="6"/>
      <c r="Q225" s="6"/>
      <c r="R225" s="40"/>
    </row>
    <row r="226" spans="1:18" s="5" customFormat="1" ht="15.75">
      <c r="A226" s="4"/>
      <c r="O226" s="6"/>
      <c r="P226" s="6"/>
      <c r="Q226" s="6"/>
      <c r="R226" s="40"/>
    </row>
    <row r="227" spans="1:18" s="5" customFormat="1" ht="15.75">
      <c r="A227" s="4"/>
      <c r="O227" s="6"/>
      <c r="P227" s="6"/>
      <c r="Q227" s="6"/>
      <c r="R227" s="40"/>
    </row>
    <row r="228" spans="1:18" s="5" customFormat="1" ht="15.75">
      <c r="A228" s="4"/>
      <c r="O228" s="6"/>
      <c r="P228" s="6"/>
      <c r="Q228" s="6"/>
      <c r="R228" s="40"/>
    </row>
    <row r="229" spans="1:18" s="5" customFormat="1" ht="15.75">
      <c r="A229" s="4"/>
      <c r="O229" s="6"/>
      <c r="P229" s="6"/>
      <c r="Q229" s="6"/>
      <c r="R229" s="40"/>
    </row>
    <row r="230" spans="1:18" s="5" customFormat="1" ht="15.75">
      <c r="A230" s="4"/>
      <c r="O230" s="6"/>
      <c r="P230" s="6"/>
      <c r="Q230" s="6"/>
      <c r="R230" s="40"/>
    </row>
    <row r="231" spans="1:18" s="5" customFormat="1" ht="15.75">
      <c r="A231" s="4"/>
      <c r="O231" s="6"/>
      <c r="P231" s="6"/>
      <c r="Q231" s="6"/>
      <c r="R231" s="40"/>
    </row>
    <row r="232" spans="1:18" s="5" customFormat="1" ht="15.75">
      <c r="A232" s="4"/>
      <c r="O232" s="6"/>
      <c r="P232" s="6"/>
      <c r="Q232" s="6"/>
      <c r="R232" s="40"/>
    </row>
    <row r="233" spans="1:18" s="5" customFormat="1" ht="15.75">
      <c r="A233" s="4"/>
      <c r="O233" s="6"/>
      <c r="P233" s="6"/>
      <c r="Q233" s="6"/>
      <c r="R233" s="40"/>
    </row>
    <row r="234" spans="1:18" s="5" customFormat="1" ht="15.75">
      <c r="A234" s="4"/>
      <c r="O234" s="6"/>
      <c r="P234" s="6"/>
      <c r="Q234" s="6"/>
      <c r="R234" s="40"/>
    </row>
    <row r="235" spans="1:18" s="5" customFormat="1" ht="15.75">
      <c r="A235" s="4"/>
      <c r="O235" s="6"/>
      <c r="P235" s="6"/>
      <c r="Q235" s="6"/>
      <c r="R235" s="40"/>
    </row>
    <row r="236" spans="1:18" s="5" customFormat="1" ht="15.75">
      <c r="A236" s="4"/>
      <c r="O236" s="6"/>
      <c r="P236" s="6"/>
      <c r="Q236" s="6"/>
      <c r="R236" s="40"/>
    </row>
    <row r="237" spans="1:18" s="5" customFormat="1" ht="15.75">
      <c r="A237" s="4"/>
      <c r="O237" s="6"/>
      <c r="P237" s="6"/>
      <c r="Q237" s="6"/>
      <c r="R237" s="40"/>
    </row>
    <row r="238" spans="1:18" s="5" customFormat="1" ht="15.75">
      <c r="A238" s="4"/>
      <c r="O238" s="6"/>
      <c r="P238" s="6"/>
      <c r="Q238" s="6"/>
      <c r="R238" s="40"/>
    </row>
    <row r="239" spans="1:18" s="5" customFormat="1" ht="15.75">
      <c r="A239" s="4"/>
      <c r="O239" s="6"/>
      <c r="P239" s="6"/>
      <c r="Q239" s="6"/>
      <c r="R239" s="40"/>
    </row>
    <row r="240" spans="1:18" s="5" customFormat="1" ht="15.75">
      <c r="A240" s="4"/>
      <c r="O240" s="6"/>
      <c r="P240" s="6"/>
      <c r="Q240" s="6"/>
      <c r="R240" s="40"/>
    </row>
    <row r="241" spans="1:18" s="5" customFormat="1" ht="15.75">
      <c r="A241" s="4"/>
      <c r="O241" s="6"/>
      <c r="P241" s="6"/>
      <c r="Q241" s="6"/>
      <c r="R241" s="40"/>
    </row>
    <row r="242" spans="1:18" s="5" customFormat="1" ht="15.75">
      <c r="A242" s="4"/>
      <c r="O242" s="6"/>
      <c r="P242" s="6"/>
      <c r="Q242" s="6"/>
      <c r="R242" s="40"/>
    </row>
    <row r="243" spans="1:18" s="5" customFormat="1" ht="15.75">
      <c r="A243" s="4"/>
      <c r="O243" s="6"/>
      <c r="P243" s="6"/>
      <c r="Q243" s="6"/>
      <c r="R243" s="40"/>
    </row>
    <row r="244" spans="1:18" s="5" customFormat="1" ht="15.75">
      <c r="A244" s="4"/>
      <c r="O244" s="6"/>
      <c r="P244" s="6"/>
      <c r="Q244" s="6"/>
      <c r="R244" s="40"/>
    </row>
    <row r="245" spans="1:18" s="5" customFormat="1" ht="15.75">
      <c r="A245" s="4"/>
      <c r="O245" s="6"/>
      <c r="P245" s="6"/>
      <c r="Q245" s="6"/>
      <c r="R245" s="40"/>
    </row>
    <row r="246" spans="1:18" s="5" customFormat="1" ht="15.75">
      <c r="A246" s="4"/>
      <c r="O246" s="6"/>
      <c r="P246" s="6"/>
      <c r="Q246" s="6"/>
      <c r="R246" s="40"/>
    </row>
    <row r="247" spans="1:18" s="5" customFormat="1" ht="15.75">
      <c r="A247" s="4"/>
      <c r="O247" s="6"/>
      <c r="P247" s="6"/>
      <c r="Q247" s="6"/>
      <c r="R247" s="40"/>
    </row>
    <row r="248" spans="1:18" s="5" customFormat="1" ht="15.75">
      <c r="A248" s="4"/>
      <c r="O248" s="6"/>
      <c r="P248" s="6"/>
      <c r="Q248" s="6"/>
      <c r="R248" s="40"/>
    </row>
    <row r="249" spans="1:18" s="5" customFormat="1" ht="15.75">
      <c r="A249" s="4"/>
      <c r="O249" s="6"/>
      <c r="P249" s="6"/>
      <c r="Q249" s="6"/>
      <c r="R249" s="40"/>
    </row>
    <row r="250" spans="1:18" s="5" customFormat="1" ht="15.75">
      <c r="A250" s="4"/>
      <c r="O250" s="6"/>
      <c r="P250" s="6"/>
      <c r="Q250" s="6"/>
      <c r="R250" s="40"/>
    </row>
    <row r="251" spans="1:18" s="5" customFormat="1" ht="15.75">
      <c r="A251" s="4"/>
      <c r="O251" s="6"/>
      <c r="P251" s="6"/>
      <c r="Q251" s="6"/>
      <c r="R251" s="40"/>
    </row>
    <row r="252" spans="1:18" s="5" customFormat="1" ht="15.75">
      <c r="A252" s="4"/>
      <c r="O252" s="6"/>
      <c r="P252" s="6"/>
      <c r="Q252" s="6"/>
      <c r="R252" s="40"/>
    </row>
    <row r="253" spans="1:18" s="5" customFormat="1" ht="15.75">
      <c r="A253" s="4"/>
      <c r="O253" s="6"/>
      <c r="P253" s="6"/>
      <c r="Q253" s="6"/>
      <c r="R253" s="40"/>
    </row>
    <row r="254" spans="1:18" s="5" customFormat="1" ht="15.75">
      <c r="A254" s="4"/>
      <c r="O254" s="6"/>
      <c r="P254" s="6"/>
      <c r="Q254" s="6"/>
      <c r="R254" s="40"/>
    </row>
    <row r="255" spans="1:18" s="5" customFormat="1" ht="15.75">
      <c r="A255" s="4"/>
      <c r="O255" s="6"/>
      <c r="P255" s="6"/>
      <c r="Q255" s="6"/>
      <c r="R255" s="40"/>
    </row>
    <row r="256" spans="1:18" s="5" customFormat="1" ht="15.75">
      <c r="A256" s="4"/>
      <c r="O256" s="6"/>
      <c r="P256" s="6"/>
      <c r="Q256" s="6"/>
      <c r="R256" s="40"/>
    </row>
    <row r="257" spans="1:18" s="5" customFormat="1" ht="15.75">
      <c r="A257" s="4"/>
      <c r="O257" s="6"/>
      <c r="P257" s="6"/>
      <c r="Q257" s="6"/>
      <c r="R257" s="40"/>
    </row>
    <row r="258" spans="1:18" s="5" customFormat="1" ht="15.75">
      <c r="A258" s="4"/>
      <c r="O258" s="6"/>
      <c r="P258" s="6"/>
      <c r="Q258" s="6"/>
      <c r="R258" s="40"/>
    </row>
    <row r="259" spans="1:18" s="5" customFormat="1" ht="15.75">
      <c r="A259" s="4"/>
      <c r="O259" s="6"/>
      <c r="P259" s="6"/>
      <c r="Q259" s="6"/>
      <c r="R259" s="40"/>
    </row>
    <row r="260" spans="1:18" s="5" customFormat="1" ht="15.75">
      <c r="A260" s="4"/>
      <c r="O260" s="6"/>
      <c r="P260" s="6"/>
      <c r="Q260" s="6"/>
      <c r="R260" s="40"/>
    </row>
    <row r="261" spans="1:18" s="5" customFormat="1" ht="15.75">
      <c r="A261" s="4"/>
      <c r="O261" s="6"/>
      <c r="P261" s="6"/>
      <c r="Q261" s="6"/>
      <c r="R261" s="40"/>
    </row>
    <row r="262" spans="1:18" s="5" customFormat="1" ht="15.75">
      <c r="A262" s="4"/>
      <c r="O262" s="6"/>
      <c r="P262" s="6"/>
      <c r="Q262" s="6"/>
      <c r="R262" s="40"/>
    </row>
    <row r="263" spans="1:18" s="5" customFormat="1" ht="15.75">
      <c r="A263" s="4"/>
      <c r="O263" s="6"/>
      <c r="P263" s="6"/>
      <c r="Q263" s="6"/>
      <c r="R263" s="40"/>
    </row>
    <row r="264" spans="1:18" s="5" customFormat="1" ht="15.75">
      <c r="A264" s="4"/>
      <c r="O264" s="6"/>
      <c r="P264" s="6"/>
      <c r="Q264" s="6"/>
      <c r="R264" s="40"/>
    </row>
    <row r="265" spans="1:18" s="5" customFormat="1" ht="15.75">
      <c r="A265" s="4"/>
      <c r="O265" s="6"/>
      <c r="P265" s="6"/>
      <c r="Q265" s="6"/>
      <c r="R265" s="40"/>
    </row>
    <row r="266" spans="1:18" s="5" customFormat="1" ht="15.75">
      <c r="A266" s="4"/>
      <c r="O266" s="6"/>
      <c r="P266" s="6"/>
      <c r="Q266" s="6"/>
      <c r="R266" s="40"/>
    </row>
    <row r="267" spans="1:18" s="5" customFormat="1" ht="15.75">
      <c r="A267" s="4"/>
      <c r="O267" s="6"/>
      <c r="P267" s="6"/>
      <c r="Q267" s="6"/>
      <c r="R267" s="40"/>
    </row>
    <row r="268" spans="1:18" s="5" customFormat="1" ht="15.75">
      <c r="A268" s="4"/>
      <c r="O268" s="6"/>
      <c r="P268" s="6"/>
      <c r="Q268" s="6"/>
      <c r="R268" s="40"/>
    </row>
    <row r="269" spans="1:18" s="5" customFormat="1" ht="15.75">
      <c r="A269" s="4"/>
      <c r="O269" s="6"/>
      <c r="P269" s="6"/>
      <c r="Q269" s="6"/>
      <c r="R269" s="40"/>
    </row>
    <row r="270" spans="1:18" s="5" customFormat="1" ht="15.75">
      <c r="A270" s="4"/>
      <c r="O270" s="6"/>
      <c r="P270" s="6"/>
      <c r="Q270" s="6"/>
      <c r="R270" s="40"/>
    </row>
    <row r="271" spans="1:18" s="5" customFormat="1" ht="15.75">
      <c r="A271" s="4"/>
      <c r="O271" s="6"/>
      <c r="P271" s="6"/>
      <c r="Q271" s="6"/>
      <c r="R271" s="40"/>
    </row>
    <row r="272" spans="1:18" s="5" customFormat="1" ht="15.75">
      <c r="A272" s="4"/>
      <c r="O272" s="6"/>
      <c r="P272" s="6"/>
      <c r="Q272" s="6"/>
      <c r="R272" s="40"/>
    </row>
    <row r="273" spans="1:18" s="5" customFormat="1" ht="15.75">
      <c r="A273" s="4"/>
      <c r="O273" s="6"/>
      <c r="P273" s="6"/>
      <c r="Q273" s="6"/>
      <c r="R273" s="40"/>
    </row>
    <row r="274" spans="1:18" s="5" customFormat="1" ht="15.75">
      <c r="A274" s="4"/>
      <c r="O274" s="6"/>
      <c r="P274" s="6"/>
      <c r="Q274" s="6"/>
      <c r="R274" s="40"/>
    </row>
    <row r="275" spans="1:18" s="5" customFormat="1" ht="15.75">
      <c r="A275" s="4"/>
      <c r="O275" s="6"/>
      <c r="P275" s="6"/>
      <c r="Q275" s="6"/>
      <c r="R275" s="40"/>
    </row>
    <row r="276" spans="1:18" s="5" customFormat="1" ht="15.75">
      <c r="A276" s="4"/>
      <c r="O276" s="6"/>
      <c r="P276" s="6"/>
      <c r="Q276" s="6"/>
      <c r="R276" s="40"/>
    </row>
    <row r="277" spans="1:18" s="5" customFormat="1" ht="15.75">
      <c r="A277" s="4"/>
      <c r="O277" s="6"/>
      <c r="P277" s="6"/>
      <c r="Q277" s="6"/>
      <c r="R277" s="40"/>
    </row>
    <row r="278" spans="1:18" s="5" customFormat="1" ht="15.75">
      <c r="A278" s="4"/>
      <c r="O278" s="6"/>
      <c r="P278" s="6"/>
      <c r="Q278" s="6"/>
      <c r="R278" s="40"/>
    </row>
    <row r="279" spans="1:18" s="5" customFormat="1" ht="15.75">
      <c r="A279" s="4"/>
      <c r="O279" s="6"/>
      <c r="P279" s="6"/>
      <c r="Q279" s="6"/>
      <c r="R279" s="40"/>
    </row>
    <row r="280" spans="1:18" s="5" customFormat="1" ht="15.75">
      <c r="A280" s="4"/>
      <c r="O280" s="6"/>
      <c r="P280" s="6"/>
      <c r="Q280" s="6"/>
      <c r="R280" s="40"/>
    </row>
    <row r="281" spans="1:18" s="5" customFormat="1" ht="15.75">
      <c r="A281" s="4"/>
      <c r="O281" s="6"/>
      <c r="P281" s="6"/>
      <c r="Q281" s="6"/>
      <c r="R281" s="40"/>
    </row>
    <row r="282" spans="1:18" s="5" customFormat="1" ht="15.75">
      <c r="A282" s="4"/>
      <c r="O282" s="6"/>
      <c r="P282" s="6"/>
      <c r="Q282" s="6"/>
      <c r="R282" s="40"/>
    </row>
    <row r="283" spans="1:18" s="5" customFormat="1" ht="15.75">
      <c r="A283" s="4"/>
      <c r="O283" s="6"/>
      <c r="P283" s="6"/>
      <c r="Q283" s="6"/>
      <c r="R283" s="40"/>
    </row>
    <row r="284" spans="1:18" s="5" customFormat="1" ht="15.75">
      <c r="A284" s="4"/>
      <c r="O284" s="6"/>
      <c r="P284" s="6"/>
      <c r="Q284" s="6"/>
      <c r="R284" s="40"/>
    </row>
    <row r="285" spans="1:18" s="5" customFormat="1" ht="15.75">
      <c r="A285" s="4"/>
      <c r="O285" s="6"/>
      <c r="P285" s="6"/>
      <c r="Q285" s="6"/>
      <c r="R285" s="40"/>
    </row>
    <row r="286" spans="1:18" s="5" customFormat="1" ht="15.75">
      <c r="A286" s="4"/>
      <c r="O286" s="6"/>
      <c r="P286" s="6"/>
      <c r="Q286" s="6"/>
      <c r="R286" s="40"/>
    </row>
    <row r="287" spans="1:18" s="5" customFormat="1" ht="15.75">
      <c r="A287" s="4"/>
      <c r="O287" s="6"/>
      <c r="P287" s="6"/>
      <c r="Q287" s="6"/>
      <c r="R287" s="40"/>
    </row>
    <row r="288" spans="1:18" s="5" customFormat="1" ht="15.75">
      <c r="A288" s="4"/>
      <c r="O288" s="6"/>
      <c r="P288" s="6"/>
      <c r="Q288" s="6"/>
      <c r="R288" s="40"/>
    </row>
    <row r="289" spans="1:18" s="5" customFormat="1" ht="15.75">
      <c r="A289" s="4"/>
      <c r="O289" s="6"/>
      <c r="P289" s="6"/>
      <c r="Q289" s="6"/>
      <c r="R289" s="40"/>
    </row>
    <row r="290" spans="1:18" s="5" customFormat="1" ht="15.75">
      <c r="A290" s="4"/>
      <c r="O290" s="6"/>
      <c r="P290" s="6"/>
      <c r="Q290" s="6"/>
      <c r="R290" s="40"/>
    </row>
    <row r="291" spans="1:18" s="5" customFormat="1" ht="15.75">
      <c r="A291" s="4"/>
      <c r="O291" s="6"/>
      <c r="P291" s="6"/>
      <c r="Q291" s="6"/>
      <c r="R291" s="40"/>
    </row>
    <row r="292" spans="1:18" s="5" customFormat="1" ht="15.75">
      <c r="A292" s="4"/>
      <c r="O292" s="6"/>
      <c r="P292" s="6"/>
      <c r="Q292" s="6"/>
      <c r="R292" s="40"/>
    </row>
    <row r="293" spans="1:18" s="5" customFormat="1" ht="15.75">
      <c r="A293" s="4"/>
      <c r="O293" s="6"/>
      <c r="P293" s="6"/>
      <c r="Q293" s="6"/>
      <c r="R293" s="40"/>
    </row>
    <row r="294" spans="1:18" s="5" customFormat="1" ht="15.75">
      <c r="A294" s="4"/>
      <c r="O294" s="6"/>
      <c r="P294" s="6"/>
      <c r="Q294" s="6"/>
      <c r="R294" s="40"/>
    </row>
    <row r="295" spans="1:18" s="5" customFormat="1" ht="15.75">
      <c r="A295" s="4"/>
      <c r="O295" s="6"/>
      <c r="P295" s="6"/>
      <c r="Q295" s="6"/>
      <c r="R295" s="40"/>
    </row>
    <row r="296" spans="1:18" s="5" customFormat="1" ht="15.75">
      <c r="A296" s="4"/>
      <c r="O296" s="6"/>
      <c r="P296" s="6"/>
      <c r="Q296" s="6"/>
      <c r="R296" s="40"/>
    </row>
    <row r="297" spans="1:18" s="5" customFormat="1" ht="15.75">
      <c r="A297" s="4"/>
      <c r="O297" s="6"/>
      <c r="P297" s="6"/>
      <c r="Q297" s="6"/>
      <c r="R297" s="40"/>
    </row>
    <row r="298" spans="1:18" s="5" customFormat="1" ht="15.75">
      <c r="A298" s="4"/>
      <c r="O298" s="6"/>
      <c r="P298" s="6"/>
      <c r="Q298" s="6"/>
      <c r="R298" s="40"/>
    </row>
    <row r="299" spans="1:18" s="5" customFormat="1" ht="15.75">
      <c r="A299" s="4"/>
      <c r="O299" s="6"/>
      <c r="P299" s="6"/>
      <c r="Q299" s="6"/>
      <c r="R299" s="40"/>
    </row>
    <row r="300" spans="1:18" s="5" customFormat="1" ht="15.75">
      <c r="A300" s="4"/>
      <c r="O300" s="6"/>
      <c r="P300" s="6"/>
      <c r="Q300" s="6"/>
      <c r="R300" s="40"/>
    </row>
    <row r="301" spans="1:18" s="5" customFormat="1" ht="15.75">
      <c r="A301" s="4"/>
      <c r="O301" s="6"/>
      <c r="P301" s="6"/>
      <c r="Q301" s="6"/>
      <c r="R301" s="40"/>
    </row>
    <row r="302" spans="1:18" s="5" customFormat="1" ht="15.75">
      <c r="A302" s="4"/>
      <c r="O302" s="6"/>
      <c r="P302" s="6"/>
      <c r="Q302" s="6"/>
      <c r="R302" s="40"/>
    </row>
    <row r="303" spans="1:18" s="5" customFormat="1" ht="15.75">
      <c r="A303" s="4"/>
      <c r="O303" s="6"/>
      <c r="P303" s="6"/>
      <c r="Q303" s="6"/>
      <c r="R303" s="40"/>
    </row>
    <row r="304" spans="1:18" s="5" customFormat="1" ht="15.75">
      <c r="A304" s="4"/>
      <c r="O304" s="6"/>
      <c r="P304" s="6"/>
      <c r="Q304" s="6"/>
      <c r="R304" s="40"/>
    </row>
    <row r="305" spans="1:18" s="5" customFormat="1" ht="15.75">
      <c r="A305" s="4"/>
      <c r="O305" s="6"/>
      <c r="P305" s="6"/>
      <c r="Q305" s="6"/>
      <c r="R305" s="40"/>
    </row>
    <row r="306" spans="1:18" s="5" customFormat="1" ht="15.75">
      <c r="A306" s="4"/>
      <c r="O306" s="6"/>
      <c r="P306" s="6"/>
      <c r="Q306" s="6"/>
      <c r="R306" s="40"/>
    </row>
    <row r="307" spans="1:18" s="5" customFormat="1" ht="15.75">
      <c r="A307" s="4"/>
      <c r="O307" s="6"/>
      <c r="P307" s="6"/>
      <c r="Q307" s="6"/>
      <c r="R307" s="40"/>
    </row>
    <row r="308" spans="1:18" s="5" customFormat="1" ht="15.75">
      <c r="A308" s="4"/>
      <c r="O308" s="6"/>
      <c r="P308" s="6"/>
      <c r="Q308" s="6"/>
      <c r="R308" s="40"/>
    </row>
    <row r="309" spans="1:18" s="5" customFormat="1" ht="15.75">
      <c r="A309" s="4"/>
      <c r="O309" s="6"/>
      <c r="P309" s="6"/>
      <c r="Q309" s="6"/>
      <c r="R309" s="40"/>
    </row>
    <row r="310" spans="1:18" s="5" customFormat="1" ht="15.75">
      <c r="A310" s="4"/>
      <c r="O310" s="6"/>
      <c r="P310" s="6"/>
      <c r="Q310" s="6"/>
      <c r="R310" s="40"/>
    </row>
    <row r="311" spans="1:18" s="5" customFormat="1" ht="15.75">
      <c r="A311" s="4"/>
      <c r="O311" s="6"/>
      <c r="P311" s="6"/>
      <c r="Q311" s="6"/>
      <c r="R311" s="40"/>
    </row>
    <row r="312" spans="1:18" s="5" customFormat="1" ht="15.75">
      <c r="A312" s="4"/>
      <c r="O312" s="6"/>
      <c r="P312" s="6"/>
      <c r="Q312" s="6"/>
      <c r="R312" s="40"/>
    </row>
  </sheetData>
  <sheetProtection/>
  <mergeCells count="8">
    <mergeCell ref="L1:O1"/>
    <mergeCell ref="L2:O2"/>
    <mergeCell ref="L3:O3"/>
    <mergeCell ref="A5:O5"/>
    <mergeCell ref="B19:I19"/>
    <mergeCell ref="N19:O19"/>
    <mergeCell ref="A9:A11"/>
    <mergeCell ref="A12:A14"/>
  </mergeCells>
  <printOptions horizontalCentered="1"/>
  <pageMargins left="0.2755905511811024" right="0.35433070866141736" top="0.9448818897637796" bottom="0.3937007874015748" header="0.9448818897637796" footer="0.3937007874015748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shulipa_o</cp:lastModifiedBy>
  <cp:lastPrinted>2024-01-18T12:23:45Z</cp:lastPrinted>
  <dcterms:created xsi:type="dcterms:W3CDTF">2006-02-22T11:21:27Z</dcterms:created>
  <dcterms:modified xsi:type="dcterms:W3CDTF">2024-01-26T06:37:08Z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81EDE3B49C134D64B0848F7AF934AA24_12</vt:lpwstr>
  </property>
  <property fmtid="{D5CDD505-2E9C-101B-9397-08002B2CF9AE}" pid="4" name="KSOProductBuildV">
    <vt:lpwstr>1049-12.2.0.13431</vt:lpwstr>
  </property>
</Properties>
</file>