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'Лист1'!$A$1:$M$35</definedName>
  </definedNames>
  <calcPr fullCalcOnLoad="1"/>
</workbook>
</file>

<file path=xl/sharedStrings.xml><?xml version="1.0" encoding="utf-8"?>
<sst xmlns="http://schemas.openxmlformats.org/spreadsheetml/2006/main" count="58" uniqueCount="51">
  <si>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</si>
  <si>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</si>
  <si>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</si>
  <si>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</si>
  <si>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</si>
  <si>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</si>
  <si>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Управління освіти і науки СМР</t>
  </si>
  <si>
    <t>Всього по Програмі</t>
  </si>
  <si>
    <t>Очікуваний результат*</t>
  </si>
  <si>
    <t xml:space="preserve">         </t>
  </si>
  <si>
    <t>по головному розпоряднику коштів</t>
  </si>
  <si>
    <t>в т ч по міському бюджету</t>
  </si>
  <si>
    <t>в т ч по міському бюджету без співфінансування</t>
  </si>
  <si>
    <t>Орієнтовні обсяги фінансування (вартість),  тис. грн., у т. ч.</t>
  </si>
  <si>
    <t>Бюджет ТГ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</si>
  <si>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</si>
  <si>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t xml:space="preserve">до рішення виконавчого комітету         </t>
  </si>
  <si>
    <t>інвестицій Сумської міської ради</t>
  </si>
  <si>
    <t>Додаток 2</t>
  </si>
  <si>
    <t>4.</t>
  </si>
  <si>
    <t>Впровадження автоматизованої системи дистанційного моніторингу енергоспожи-           вання в бюджетній сфері</t>
  </si>
  <si>
    <t>4.1. Впровадження Сумської міської системи моніторингу теплоспоживання будівель в освітніх закладах та установах</t>
  </si>
  <si>
    <t>2020-2021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</si>
  <si>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</si>
  <si>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2020-2022</t>
  </si>
  <si>
    <t>Заклади та установи галузі «Освіта»</t>
  </si>
  <si>
    <t>Установи галузі «Охорона здоров’я»</t>
  </si>
  <si>
    <t>8.</t>
  </si>
  <si>
    <t>Реалізація інвестиційних проєктів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</si>
  <si>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</si>
  <si>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Управління охорони здоров`я СМР, комунальне некомерційне підприємство "Дитяча клінічна лікарня Святої Зінаїди" СМР</t>
  </si>
  <si>
    <t>кредит НЕФКО</t>
  </si>
  <si>
    <t>в тому числі по головним розпорядникам</t>
  </si>
  <si>
    <t>управління охорони здоров҆я Сумської міської ради</t>
  </si>
  <si>
    <t>управління освіти і науки Сумської міської ради</t>
  </si>
  <si>
    <t>Заклади та установи галузі «Культура і мистецтво»</t>
  </si>
  <si>
    <t>10.</t>
  </si>
  <si>
    <t>Термомодерніза-ція будівель</t>
  </si>
  <si>
    <t>Відділ культури  СМР</t>
  </si>
  <si>
    <t>Утеплення покрівлі площею 753 кв. м. Очікувана економія теплової енергії по завершенню  робіт 37,5 МВтгод/рік</t>
  </si>
  <si>
    <t>10.5.  Капітальний ремонт будівлі (утеплення даху з заміною покрівельного килиму) дитячої музичної школи № 1 за адресою: м.Суми,       вул. Д.Галицького, 73</t>
  </si>
  <si>
    <t>Всього по галузі «Культура і мистецтво»</t>
  </si>
  <si>
    <t>Забезпечення дистанційного обліку, аналізу  споживання тепла на 20 об'єктах</t>
  </si>
  <si>
    <t>Всього по галузі «Охорона здоров’я»</t>
  </si>
  <si>
    <t>ОБ+ДБ</t>
  </si>
  <si>
    <r>
      <t>Забезпечення дистанційного обліку, аналізу споживання тепла 51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об'єкта</t>
    </r>
  </si>
  <si>
    <t>Заміна віконних блоків площею 133 кв. м, гідроізоляція плоскої покрівлі - 2455 кв. м, утеплення технічного поверху - 2202кв.м, утеплення зовнішніх стін площею 3919 кв. м,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                    598,2 МВтгод/рік</t>
  </si>
  <si>
    <t>Бюджет ОТГ</t>
  </si>
  <si>
    <t>Директор департаменту фінансів, економіки та</t>
  </si>
  <si>
    <t>С.А. Липова</t>
  </si>
  <si>
    <r>
      <t>від  27.04.2021 № 236</t>
    </r>
    <r>
      <rPr>
        <sz val="22"/>
        <color indexed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</si>
</sst>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9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97" fontId="7" fillId="33" borderId="10" xfId="6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5" fillId="33" borderId="0" xfId="0" applyFont="1" applyFill="1" applyAlignment="1">
      <alignment horizontal="right" vertical="center" textRotation="180"/>
    </xf>
    <xf numFmtId="0" fontId="15" fillId="33" borderId="0" xfId="0" applyFont="1" applyFill="1" applyAlignment="1">
      <alignment horizontal="right" textRotation="180"/>
    </xf>
    <xf numFmtId="187" fontId="15" fillId="33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14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4" fontId="62" fillId="0" borderId="0" xfId="0" applyNumberFormat="1" applyFont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197" fontId="7" fillId="33" borderId="10" xfId="6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97" fontId="17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textRotation="180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87" fontId="15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197" fontId="7" fillId="0" borderId="10" xfId="6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top" wrapText="1"/>
    </xf>
    <xf numFmtId="197" fontId="17" fillId="33" borderId="10" xfId="60" applyNumberFormat="1" applyFont="1" applyFill="1" applyBorder="1" applyAlignment="1">
      <alignment vertical="center" wrapText="1"/>
    </xf>
    <xf numFmtId="197" fontId="17" fillId="0" borderId="10" xfId="60" applyNumberFormat="1" applyFont="1" applyFill="1" applyBorder="1" applyAlignment="1">
      <alignment vertical="center" wrapText="1"/>
    </xf>
    <xf numFmtId="197" fontId="17" fillId="34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14" fontId="5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justify" vertical="center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59" zoomScaleNormal="73" zoomScaleSheetLayoutView="59" workbookViewId="0" topLeftCell="F1">
      <selection activeCell="I9" sqref="I9:K9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28" bestFit="1" customWidth="1"/>
    <col min="4" max="4" width="50.8515625" style="28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45" customWidth="1"/>
    <col min="11" max="11" width="30.57421875" style="45" customWidth="1"/>
    <col min="12" max="12" width="45.00390625" style="0" customWidth="1"/>
    <col min="13" max="13" width="10.28125" style="3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39"/>
      <c r="K1" s="39"/>
      <c r="L1" s="7"/>
      <c r="M1" s="30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39"/>
      <c r="K2" s="40"/>
      <c r="L2" s="121" t="s">
        <v>18</v>
      </c>
      <c r="M2" s="121"/>
      <c r="N2" s="8"/>
      <c r="O2" s="8"/>
    </row>
    <row r="3" spans="1:15" ht="27" customHeight="1">
      <c r="A3" s="5"/>
      <c r="B3" s="6"/>
      <c r="C3" s="6"/>
      <c r="D3" s="6"/>
      <c r="E3" s="6"/>
      <c r="F3" s="6"/>
      <c r="G3" s="6"/>
      <c r="H3" s="6"/>
      <c r="I3" s="6"/>
      <c r="J3" s="41" t="s">
        <v>9</v>
      </c>
      <c r="K3" s="122" t="s">
        <v>16</v>
      </c>
      <c r="L3" s="122"/>
      <c r="M3" s="30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41"/>
      <c r="K4" s="121" t="s">
        <v>50</v>
      </c>
      <c r="L4" s="121"/>
      <c r="M4" s="30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23"/>
      <c r="K5" s="124"/>
      <c r="L5" s="124"/>
      <c r="M5" s="30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125"/>
      <c r="K6" s="126"/>
      <c r="L6" s="9"/>
      <c r="M6" s="30"/>
      <c r="N6" s="8"/>
      <c r="O6" s="8"/>
    </row>
    <row r="7" spans="1:15" s="2" customFormat="1" ht="40.5" customHeight="1">
      <c r="A7" s="10"/>
      <c r="B7" s="102" t="s">
        <v>15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0"/>
      <c r="N7" s="11"/>
      <c r="O7" s="11"/>
    </row>
    <row r="8" spans="1:15" ht="21.75" customHeight="1">
      <c r="A8" s="12"/>
      <c r="B8" s="13"/>
      <c r="C8" s="13"/>
      <c r="D8" s="13"/>
      <c r="E8" s="13"/>
      <c r="F8" s="13"/>
      <c r="G8" s="14"/>
      <c r="H8" s="13"/>
      <c r="I8" s="13"/>
      <c r="J8" s="42"/>
      <c r="K8" s="42"/>
      <c r="L8" s="13"/>
      <c r="M8" s="30"/>
      <c r="N8" s="8"/>
      <c r="O8" s="8"/>
    </row>
    <row r="9" spans="1:15" s="1" customFormat="1" ht="78" customHeight="1">
      <c r="A9" s="93" t="s">
        <v>0</v>
      </c>
      <c r="B9" s="93" t="s">
        <v>1</v>
      </c>
      <c r="C9" s="93" t="s">
        <v>2</v>
      </c>
      <c r="D9" s="93"/>
      <c r="E9" s="93" t="s">
        <v>3</v>
      </c>
      <c r="F9" s="93"/>
      <c r="G9" s="93" t="s">
        <v>4</v>
      </c>
      <c r="H9" s="93" t="s">
        <v>5</v>
      </c>
      <c r="I9" s="93" t="s">
        <v>13</v>
      </c>
      <c r="J9" s="93"/>
      <c r="K9" s="93"/>
      <c r="L9" s="93" t="s">
        <v>8</v>
      </c>
      <c r="M9" s="30"/>
      <c r="N9" s="15"/>
      <c r="O9" s="16"/>
    </row>
    <row r="10" spans="1:15" ht="22.5">
      <c r="A10" s="93"/>
      <c r="B10" s="93"/>
      <c r="C10" s="93"/>
      <c r="D10" s="93"/>
      <c r="E10" s="93"/>
      <c r="F10" s="93"/>
      <c r="G10" s="93"/>
      <c r="H10" s="93"/>
      <c r="I10" s="17">
        <v>2020</v>
      </c>
      <c r="J10" s="43">
        <v>2021</v>
      </c>
      <c r="K10" s="43">
        <v>2022</v>
      </c>
      <c r="L10" s="93"/>
      <c r="M10" s="30"/>
      <c r="N10" s="18"/>
      <c r="O10" s="8"/>
    </row>
    <row r="11" spans="1:15" ht="22.5">
      <c r="A11" s="17">
        <v>1</v>
      </c>
      <c r="B11" s="17">
        <v>2</v>
      </c>
      <c r="C11" s="93">
        <v>3</v>
      </c>
      <c r="D11" s="93"/>
      <c r="E11" s="93">
        <v>4</v>
      </c>
      <c r="F11" s="93"/>
      <c r="G11" s="17">
        <v>5</v>
      </c>
      <c r="H11" s="17">
        <v>6</v>
      </c>
      <c r="I11" s="17">
        <v>7</v>
      </c>
      <c r="J11" s="43">
        <v>8</v>
      </c>
      <c r="K11" s="43">
        <v>9</v>
      </c>
      <c r="L11" s="17">
        <v>10</v>
      </c>
      <c r="M11" s="30"/>
      <c r="N11" s="18"/>
      <c r="O11" s="8"/>
    </row>
    <row r="12" spans="1:15" ht="34.5" customHeight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31"/>
      <c r="N12" s="8"/>
      <c r="O12" s="8"/>
    </row>
    <row r="13" spans="1:15" ht="41.25" customHeight="1">
      <c r="A13" s="117" t="s">
        <v>19</v>
      </c>
      <c r="B13" s="77" t="s">
        <v>20</v>
      </c>
      <c r="C13" s="94" t="s">
        <v>21</v>
      </c>
      <c r="D13" s="95"/>
      <c r="E13" s="98" t="s">
        <v>22</v>
      </c>
      <c r="F13" s="99"/>
      <c r="G13" s="88" t="s">
        <v>6</v>
      </c>
      <c r="H13" s="19" t="s">
        <v>47</v>
      </c>
      <c r="I13" s="22">
        <v>500</v>
      </c>
      <c r="J13" s="44"/>
      <c r="K13" s="71"/>
      <c r="L13" s="90" t="s">
        <v>42</v>
      </c>
      <c r="M13" s="30"/>
      <c r="N13" s="8"/>
      <c r="O13" s="8"/>
    </row>
    <row r="14" spans="1:15" ht="42.75" customHeight="1">
      <c r="A14" s="106"/>
      <c r="B14" s="78"/>
      <c r="C14" s="96"/>
      <c r="D14" s="97"/>
      <c r="E14" s="100"/>
      <c r="F14" s="101"/>
      <c r="G14" s="89"/>
      <c r="H14" s="19" t="s">
        <v>14</v>
      </c>
      <c r="I14" s="22"/>
      <c r="J14" s="44">
        <v>337</v>
      </c>
      <c r="K14" s="71"/>
      <c r="L14" s="91"/>
      <c r="M14" s="30"/>
      <c r="N14" s="8"/>
      <c r="O14" s="8"/>
    </row>
    <row r="15" spans="1:15" ht="51.75" customHeight="1">
      <c r="A15" s="106"/>
      <c r="B15" s="78"/>
      <c r="C15" s="80" t="s">
        <v>23</v>
      </c>
      <c r="D15" s="81"/>
      <c r="E15" s="84" t="s">
        <v>24</v>
      </c>
      <c r="F15" s="85"/>
      <c r="G15" s="88" t="s">
        <v>6</v>
      </c>
      <c r="H15" s="19" t="s">
        <v>47</v>
      </c>
      <c r="I15" s="73">
        <v>222</v>
      </c>
      <c r="J15" s="76"/>
      <c r="K15" s="76"/>
      <c r="L15" s="90" t="s">
        <v>45</v>
      </c>
      <c r="M15" s="30">
        <v>6</v>
      </c>
      <c r="N15" s="8"/>
      <c r="O15" s="8"/>
    </row>
    <row r="16" spans="1:15" ht="51.75" customHeight="1">
      <c r="A16" s="72"/>
      <c r="B16" s="79"/>
      <c r="C16" s="82"/>
      <c r="D16" s="83"/>
      <c r="E16" s="86"/>
      <c r="F16" s="87"/>
      <c r="G16" s="89"/>
      <c r="H16" s="19" t="s">
        <v>14</v>
      </c>
      <c r="I16" s="73"/>
      <c r="J16" s="74">
        <v>278</v>
      </c>
      <c r="K16" s="74">
        <v>310</v>
      </c>
      <c r="L16" s="91"/>
      <c r="M16" s="30"/>
      <c r="N16" s="8"/>
      <c r="O16" s="8"/>
    </row>
    <row r="17" spans="1:15" ht="72.75" customHeight="1">
      <c r="A17" s="23"/>
      <c r="B17" s="54" t="s">
        <v>10</v>
      </c>
      <c r="C17" s="130" t="s">
        <v>34</v>
      </c>
      <c r="D17" s="131"/>
      <c r="E17" s="55"/>
      <c r="F17" s="56"/>
      <c r="G17" s="19"/>
      <c r="H17" s="19"/>
      <c r="I17" s="44">
        <v>6317.75</v>
      </c>
      <c r="J17" s="44">
        <v>19791</v>
      </c>
      <c r="K17" s="44">
        <v>38590</v>
      </c>
      <c r="L17" s="57"/>
      <c r="M17" s="31"/>
      <c r="N17" s="8"/>
      <c r="O17" s="8"/>
    </row>
    <row r="18" spans="1:15" ht="32.25" customHeight="1">
      <c r="A18" s="103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31"/>
      <c r="N18" s="8"/>
      <c r="O18" s="8"/>
    </row>
    <row r="19" spans="1:15" ht="51" customHeight="1">
      <c r="A19" s="106" t="s">
        <v>27</v>
      </c>
      <c r="B19" s="58" t="s">
        <v>28</v>
      </c>
      <c r="C19" s="94" t="s">
        <v>29</v>
      </c>
      <c r="D19" s="95"/>
      <c r="E19" s="110" t="s">
        <v>22</v>
      </c>
      <c r="F19" s="111"/>
      <c r="G19" s="112" t="s">
        <v>30</v>
      </c>
      <c r="H19" s="19" t="s">
        <v>47</v>
      </c>
      <c r="I19" s="59">
        <f>4108.604+15</f>
        <v>4123.604</v>
      </c>
      <c r="J19" s="71"/>
      <c r="K19" s="71"/>
      <c r="L19" s="90" t="s">
        <v>46</v>
      </c>
      <c r="M19" s="31"/>
      <c r="N19" s="8"/>
      <c r="O19" s="8"/>
    </row>
    <row r="20" spans="1:15" ht="51" customHeight="1">
      <c r="A20" s="106"/>
      <c r="B20" s="58"/>
      <c r="C20" s="108"/>
      <c r="D20" s="109"/>
      <c r="E20" s="110"/>
      <c r="F20" s="111"/>
      <c r="G20" s="112"/>
      <c r="H20" s="19" t="s">
        <v>14</v>
      </c>
      <c r="I20" s="59"/>
      <c r="J20" s="71">
        <v>130</v>
      </c>
      <c r="K20" s="71"/>
      <c r="L20" s="116"/>
      <c r="M20" s="31"/>
      <c r="N20" s="8"/>
      <c r="O20" s="8"/>
    </row>
    <row r="21" spans="1:15" ht="301.5" customHeight="1">
      <c r="A21" s="107"/>
      <c r="B21" s="60"/>
      <c r="C21" s="96"/>
      <c r="D21" s="97"/>
      <c r="E21" s="86"/>
      <c r="F21" s="87"/>
      <c r="G21" s="113"/>
      <c r="H21" s="19" t="s">
        <v>31</v>
      </c>
      <c r="I21" s="71">
        <v>14714.7</v>
      </c>
      <c r="J21" s="75">
        <f>1471.5+3190.6</f>
        <v>4662.1</v>
      </c>
      <c r="K21" s="71"/>
      <c r="L21" s="91"/>
      <c r="M21" s="31"/>
      <c r="N21" s="8"/>
      <c r="O21" s="8"/>
    </row>
    <row r="22" spans="1:15" ht="66.75" customHeight="1">
      <c r="A22" s="70"/>
      <c r="B22" s="17" t="s">
        <v>43</v>
      </c>
      <c r="C22" s="92"/>
      <c r="D22" s="92"/>
      <c r="E22" s="93"/>
      <c r="F22" s="93"/>
      <c r="G22" s="17"/>
      <c r="H22" s="17"/>
      <c r="I22" s="59">
        <v>22558.304000000004</v>
      </c>
      <c r="J22" s="71">
        <v>10649.1</v>
      </c>
      <c r="K22" s="71">
        <v>15334</v>
      </c>
      <c r="L22" s="17"/>
      <c r="M22" s="31"/>
      <c r="N22" s="18" t="e">
        <f>#REF!+#REF!+#REF!</f>
        <v>#REF!</v>
      </c>
      <c r="O22" s="8" t="s">
        <v>44</v>
      </c>
    </row>
    <row r="23" spans="1:13" s="45" customFormat="1" ht="66.75" customHeight="1">
      <c r="A23" s="43"/>
      <c r="B23" s="63" t="s">
        <v>32</v>
      </c>
      <c r="C23" s="137" t="s">
        <v>33</v>
      </c>
      <c r="D23" s="138"/>
      <c r="E23" s="132"/>
      <c r="F23" s="133"/>
      <c r="G23" s="43"/>
      <c r="H23" s="43"/>
      <c r="I23" s="64">
        <v>22548.304</v>
      </c>
      <c r="J23" s="71">
        <f>7458.5+3190.6</f>
        <v>10649.1</v>
      </c>
      <c r="K23" s="71">
        <v>15334</v>
      </c>
      <c r="L23" s="43"/>
      <c r="M23" s="65"/>
    </row>
    <row r="24" spans="1:15" ht="37.5" customHeight="1">
      <c r="A24" s="103" t="s">
        <v>35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  <c r="M24" s="31"/>
      <c r="N24" s="8"/>
      <c r="O24" s="8"/>
    </row>
    <row r="25" spans="1:15" ht="123.75" customHeight="1">
      <c r="A25" s="61" t="s">
        <v>36</v>
      </c>
      <c r="B25" s="62" t="s">
        <v>37</v>
      </c>
      <c r="C25" s="118" t="s">
        <v>40</v>
      </c>
      <c r="D25" s="119"/>
      <c r="E25" s="103">
        <v>2021</v>
      </c>
      <c r="F25" s="105"/>
      <c r="G25" s="19" t="s">
        <v>38</v>
      </c>
      <c r="H25" s="19" t="s">
        <v>14</v>
      </c>
      <c r="I25" s="22"/>
      <c r="J25" s="44">
        <v>1500</v>
      </c>
      <c r="K25" s="44"/>
      <c r="L25" s="60" t="s">
        <v>39</v>
      </c>
      <c r="M25" s="31"/>
      <c r="N25" s="8"/>
      <c r="O25" s="8"/>
    </row>
    <row r="26" spans="1:15" ht="75.75" customHeight="1">
      <c r="A26" s="61"/>
      <c r="B26" s="62" t="s">
        <v>41</v>
      </c>
      <c r="C26" s="136"/>
      <c r="D26" s="136"/>
      <c r="E26" s="93"/>
      <c r="F26" s="93"/>
      <c r="G26" s="4"/>
      <c r="H26" s="19"/>
      <c r="I26" s="44">
        <v>344.9</v>
      </c>
      <c r="J26" s="44">
        <v>1800</v>
      </c>
      <c r="K26" s="44">
        <v>947</v>
      </c>
      <c r="L26" s="60"/>
      <c r="M26" s="31"/>
      <c r="N26" s="8"/>
      <c r="O26" s="8"/>
    </row>
    <row r="27" spans="1:13" s="45" customFormat="1" ht="37.5" customHeight="1">
      <c r="A27" s="63"/>
      <c r="B27" s="66"/>
      <c r="C27" s="132" t="s">
        <v>7</v>
      </c>
      <c r="D27" s="133"/>
      <c r="E27" s="134"/>
      <c r="F27" s="135"/>
      <c r="G27" s="67"/>
      <c r="H27" s="63"/>
      <c r="I27" s="44">
        <v>109671.66309999999</v>
      </c>
      <c r="J27" s="44">
        <v>192847.657</v>
      </c>
      <c r="K27" s="44">
        <v>182391.957</v>
      </c>
      <c r="L27" s="68"/>
      <c r="M27" s="69"/>
    </row>
    <row r="28" spans="1:15" ht="48.75" customHeight="1" hidden="1">
      <c r="A28" s="19"/>
      <c r="B28" s="20"/>
      <c r="C28" s="114" t="s">
        <v>11</v>
      </c>
      <c r="D28" s="115"/>
      <c r="E28" s="114"/>
      <c r="F28" s="115"/>
      <c r="G28" s="19"/>
      <c r="H28" s="19"/>
      <c r="I28" s="22" t="e">
        <f>I27-#REF!-#REF!-#REF!</f>
        <v>#REF!</v>
      </c>
      <c r="J28" s="44" t="e">
        <f>J27-#REF!</f>
        <v>#REF!</v>
      </c>
      <c r="K28" s="44" t="e">
        <f>K27-#REF!</f>
        <v>#REF!</v>
      </c>
      <c r="L28" s="21"/>
      <c r="M28" s="32"/>
      <c r="N28" s="8"/>
      <c r="O28" s="8"/>
    </row>
    <row r="29" spans="1:12" ht="77.25" customHeight="1" hidden="1">
      <c r="A29" s="29"/>
      <c r="B29" s="27"/>
      <c r="C29" s="114" t="s">
        <v>12</v>
      </c>
      <c r="D29" s="115"/>
      <c r="E29" s="127"/>
      <c r="F29" s="128"/>
      <c r="G29" s="27"/>
      <c r="H29" s="27"/>
      <c r="I29" s="22" t="e">
        <f>I28-#REF!-#REF!-#REF!-#REF!</f>
        <v>#REF!</v>
      </c>
      <c r="J29" s="44" t="e">
        <f>J28-#REF!</f>
        <v>#REF!</v>
      </c>
      <c r="K29" s="44" t="e">
        <f>K28-#REF!</f>
        <v>#REF!</v>
      </c>
      <c r="L29" s="27"/>
    </row>
    <row r="30" spans="2:13" ht="51" customHeight="1">
      <c r="B30" s="26"/>
      <c r="K30" s="46"/>
      <c r="M30" s="30">
        <v>7</v>
      </c>
    </row>
    <row r="31" spans="1:13" s="25" customFormat="1" ht="41.25" customHeight="1">
      <c r="A31" s="24"/>
      <c r="J31" s="47"/>
      <c r="K31" s="47"/>
      <c r="M31" s="33"/>
    </row>
    <row r="32" spans="1:12" s="34" customFormat="1" ht="33.75">
      <c r="A32" s="52" t="s">
        <v>48</v>
      </c>
      <c r="B32" s="52"/>
      <c r="C32" s="52"/>
      <c r="D32" s="52"/>
      <c r="E32" s="52"/>
      <c r="F32" s="52"/>
      <c r="G32" s="52"/>
      <c r="J32" s="48"/>
      <c r="K32" s="48"/>
      <c r="L32" s="35" t="s">
        <v>49</v>
      </c>
    </row>
    <row r="33" spans="1:12" s="37" customFormat="1" ht="38.25" customHeight="1">
      <c r="A33" s="52" t="s">
        <v>17</v>
      </c>
      <c r="B33" s="36"/>
      <c r="C33" s="36"/>
      <c r="D33" s="36"/>
      <c r="E33" s="36"/>
      <c r="F33" s="36"/>
      <c r="G33" s="36"/>
      <c r="J33" s="49"/>
      <c r="K33" s="49"/>
      <c r="L33" s="38"/>
    </row>
    <row r="34" spans="1:12" ht="31.5" customHeight="1">
      <c r="A34" s="51"/>
      <c r="B34" s="51"/>
      <c r="C34" s="51"/>
      <c r="D34" s="51"/>
      <c r="E34" s="51"/>
      <c r="F34" s="51"/>
      <c r="G34" s="51"/>
      <c r="L34" s="35"/>
    </row>
    <row r="35" spans="2:13" ht="31.5" customHeight="1">
      <c r="B35" s="53"/>
      <c r="C35" s="50"/>
      <c r="D35"/>
      <c r="M35"/>
    </row>
    <row r="36" spans="2:3" ht="24.75" customHeight="1">
      <c r="B36" s="120"/>
      <c r="C36" s="120"/>
    </row>
    <row r="37" spans="2:3" ht="30.75">
      <c r="B37" s="129"/>
      <c r="C37" s="129"/>
    </row>
  </sheetData>
  <sheetProtection/>
  <mergeCells count="51">
    <mergeCell ref="B37:C37"/>
    <mergeCell ref="C17:D17"/>
    <mergeCell ref="C27:D27"/>
    <mergeCell ref="E27:F27"/>
    <mergeCell ref="C28:D28"/>
    <mergeCell ref="C26:D26"/>
    <mergeCell ref="E26:F26"/>
    <mergeCell ref="C23:D23"/>
    <mergeCell ref="E23:F23"/>
    <mergeCell ref="C29:D29"/>
    <mergeCell ref="B36:C36"/>
    <mergeCell ref="L2:M2"/>
    <mergeCell ref="K3:L3"/>
    <mergeCell ref="K4:L4"/>
    <mergeCell ref="J5:L5"/>
    <mergeCell ref="J6:K6"/>
    <mergeCell ref="C9:D10"/>
    <mergeCell ref="E9:F10"/>
    <mergeCell ref="G9:G10"/>
    <mergeCell ref="E29:F29"/>
    <mergeCell ref="A18:L18"/>
    <mergeCell ref="I9:K9"/>
    <mergeCell ref="C11:D11"/>
    <mergeCell ref="E11:F11"/>
    <mergeCell ref="A12:L12"/>
    <mergeCell ref="L19:L21"/>
    <mergeCell ref="A13:A15"/>
    <mergeCell ref="A24:L24"/>
    <mergeCell ref="A19:A21"/>
    <mergeCell ref="C19:D21"/>
    <mergeCell ref="E19:F21"/>
    <mergeCell ref="G19:G21"/>
    <mergeCell ref="E28:F28"/>
    <mergeCell ref="C25:D25"/>
    <mergeCell ref="E25:F25"/>
    <mergeCell ref="L13:L14"/>
    <mergeCell ref="B7:L7"/>
    <mergeCell ref="L9:L10"/>
    <mergeCell ref="H9:H10"/>
    <mergeCell ref="A9:A10"/>
    <mergeCell ref="B9:B10"/>
    <mergeCell ref="B13:B16"/>
    <mergeCell ref="C15:D16"/>
    <mergeCell ref="E15:F16"/>
    <mergeCell ref="G15:G16"/>
    <mergeCell ref="L15:L16"/>
    <mergeCell ref="C22:D22"/>
    <mergeCell ref="E22:F22"/>
    <mergeCell ref="C13:D14"/>
    <mergeCell ref="E13:F14"/>
    <mergeCell ref="G13:G14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headerFooter differentFirst="1">
    <oddHeader>&amp;R
&amp;"Times New Roman,обычный"&amp;22Продовження додатку 2&amp;K00+000ммммммм</oddHeader>
  </headerFooter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2021-04-30T05:31:20Z</dcterms:modified>
  <cp:category/>
  <cp:version/>
  <cp:contentType/>
  <cp:contentStatus/>
</cp:coreProperties>
</file>