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Бюджет 2020\РІШЕННЯ\МВК\Доопрацьовано\"/>
    </mc:Choice>
  </mc:AlternateContent>
  <bookViews>
    <workbookView xWindow="0" yWindow="165" windowWidth="15300" windowHeight="7365"/>
  </bookViews>
  <sheets>
    <sheet name="дод 4 (в)" sheetId="1" r:id="rId1"/>
  </sheets>
  <definedNames>
    <definedName name="_xlnm.Print_Area" localSheetId="0">'дод 4 (в)'!$A$1:$Q$34</definedName>
  </definedNames>
  <calcPr calcId="162913"/>
</workbook>
</file>

<file path=xl/calcChain.xml><?xml version="1.0" encoding="utf-8"?>
<calcChain xmlns="http://schemas.openxmlformats.org/spreadsheetml/2006/main">
  <c r="F21" i="1" l="1"/>
  <c r="F20" i="1" s="1"/>
  <c r="G21" i="1"/>
  <c r="G20" i="1" s="1"/>
  <c r="I21" i="1"/>
  <c r="I20" i="1" s="1"/>
  <c r="J21" i="1"/>
  <c r="J20" i="1" s="1"/>
  <c r="K21" i="1"/>
  <c r="E21" i="1"/>
  <c r="E20" i="1" s="1"/>
  <c r="O23" i="1"/>
  <c r="N23" i="1"/>
  <c r="M23" i="1"/>
  <c r="L23" i="1"/>
  <c r="P23" i="1" s="1"/>
  <c r="K20" i="1"/>
  <c r="O22" i="1"/>
  <c r="N22" i="1"/>
  <c r="M22" i="1"/>
  <c r="M21" i="1" s="1"/>
  <c r="M20" i="1" s="1"/>
  <c r="L22" i="1"/>
  <c r="P22" i="1" s="1"/>
  <c r="H22" i="1"/>
  <c r="H21" i="1" s="1"/>
  <c r="H20" i="1" s="1"/>
  <c r="N21" i="1" l="1"/>
  <c r="N20" i="1" s="1"/>
  <c r="L21" i="1"/>
  <c r="L20" i="1" s="1"/>
  <c r="P21" i="1"/>
  <c r="P20" i="1" s="1"/>
  <c r="O21" i="1"/>
  <c r="O20" i="1" s="1"/>
  <c r="F17" i="1" l="1"/>
  <c r="F16" i="1" s="1"/>
  <c r="G17" i="1"/>
  <c r="G16" i="1" s="1"/>
  <c r="I17" i="1"/>
  <c r="I16" i="1" s="1"/>
  <c r="J17" i="1"/>
  <c r="J16" i="1" s="1"/>
  <c r="J24" i="1" s="1"/>
  <c r="K17" i="1"/>
  <c r="K16" i="1" s="1"/>
  <c r="E17" i="1"/>
  <c r="E16" i="1" s="1"/>
  <c r="E24" i="1" s="1"/>
  <c r="M19" i="1"/>
  <c r="N19" i="1"/>
  <c r="O19" i="1"/>
  <c r="O18" i="1"/>
  <c r="N18" i="1"/>
  <c r="M18" i="1"/>
  <c r="L19" i="1"/>
  <c r="P19" i="1" s="1"/>
  <c r="H18" i="1"/>
  <c r="H17" i="1" s="1"/>
  <c r="H16" i="1" s="1"/>
  <c r="H24" i="1" s="1"/>
  <c r="F14" i="1"/>
  <c r="F13" i="1" s="1"/>
  <c r="G14" i="1"/>
  <c r="G13" i="1" s="1"/>
  <c r="H14" i="1"/>
  <c r="H13" i="1" s="1"/>
  <c r="I14" i="1"/>
  <c r="I13" i="1" s="1"/>
  <c r="J14" i="1"/>
  <c r="J13" i="1" s="1"/>
  <c r="K14" i="1"/>
  <c r="K13" i="1" s="1"/>
  <c r="E14" i="1"/>
  <c r="E13" i="1" s="1"/>
  <c r="O15" i="1"/>
  <c r="O14" i="1" s="1"/>
  <c r="O13" i="1" s="1"/>
  <c r="N15" i="1"/>
  <c r="N14" i="1" s="1"/>
  <c r="N13" i="1" s="1"/>
  <c r="M15" i="1"/>
  <c r="M14" i="1" s="1"/>
  <c r="M13" i="1" s="1"/>
  <c r="L15" i="1"/>
  <c r="L14" i="1" s="1"/>
  <c r="L13" i="1" s="1"/>
  <c r="I24" i="1" l="1"/>
  <c r="G24" i="1"/>
  <c r="K24" i="1"/>
  <c r="F24" i="1"/>
  <c r="L17" i="1"/>
  <c r="L16" i="1" s="1"/>
  <c r="L24" i="1" s="1"/>
  <c r="M17" i="1"/>
  <c r="M16" i="1" s="1"/>
  <c r="M24" i="1" s="1"/>
  <c r="O17" i="1"/>
  <c r="O16" i="1" s="1"/>
  <c r="O24" i="1" s="1"/>
  <c r="N17" i="1"/>
  <c r="N16" i="1" s="1"/>
  <c r="N24" i="1" s="1"/>
  <c r="P15" i="1"/>
  <c r="P14" i="1" s="1"/>
  <c r="P13" i="1" s="1"/>
  <c r="P18" i="1"/>
  <c r="P17" i="1" s="1"/>
  <c r="P16" i="1" s="1"/>
  <c r="P24" i="1" s="1"/>
</calcChain>
</file>

<file path=xl/sharedStrings.xml><?xml version="1.0" encoding="utf-8"?>
<sst xmlns="http://schemas.openxmlformats.org/spreadsheetml/2006/main" count="66" uniqueCount="47">
  <si>
    <t>(грн)</t>
  </si>
  <si>
    <t>Код Функціональної класифікації видатків та кредитування бюджету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</si>
  <si>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</si>
  <si>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</si>
  <si>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</si>
  <si>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</si>
  <si>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</si>
  <si>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</si>
  <si>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</si>
  <si>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</si>
  <si>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</si>
  <si>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</si>
  <si>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</si>
  <si>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</si>
  <si>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</si>
  <si>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</si>
  <si>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</si>
  <si>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</si>
  <si>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</si>
  <si>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</si>
  <si>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</si>
  <si>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</si>
  <si>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</si>
  <si>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</si>
  <si>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</si>
  <si>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</si>
  <si>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</si>
  <si>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Надання пільгових довгострокових кредитів молодим сім’ям та одиноким молодим громадянам на будівництво/придбання житла</t>
  </si>
  <si>
    <t>Повернення пільгових довгострокових кредитів, наданих молодим сім’ям та одиноким молодим громадянам на будівництво/ придбання житла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</si>
  <si>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</si>
  <si>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</si>
  <si>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</si>
  <si>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3700000</t>
  </si>
  <si>
    <t>Департамент фінансів, економіки та інвестицій Сумської міської ради</t>
  </si>
  <si>
    <t>3718881</t>
  </si>
  <si>
    <t>8881</t>
  </si>
  <si>
    <t>3718882</t>
  </si>
  <si>
    <t>8882</t>
  </si>
  <si>
    <t>Надання коштів для забезпечення гарантійних зобов'язань за позичальників, що отримали кредити під місцеві гарантії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</si>
  <si>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</si>
  <si>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>Кредитування бюджету Сумської міської об'єднаної територіальної громади у 2020 році</t>
  </si>
  <si>
    <t>до   рішення   виконавчого комітету</t>
  </si>
  <si>
    <t>С.А. Липова</t>
  </si>
  <si>
    <t xml:space="preserve">                        Додаток  4</t>
  </si>
  <si>
    <t xml:space="preserve">  (код бюджету)</t>
  </si>
  <si>
    <t>Директор департаменту фінансів, економіки та інвестицій</t>
  </si>
  <si>
    <t>від 24.12.2019 № 749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</si>
</sst>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6"/>
      <name val="Times New Roman"/>
      <family val="1"/>
      <charset val="204"/>
    </font>
    <font>
      <sz val="7.5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3" fillId="2" borderId="0" xfId="0" applyFont="1" applyFill="1"/>
    <xf numFmtId="0" fontId="3" fillId="2" borderId="0" xfId="0" applyNumberFormat="1" applyFont="1" applyFill="1" applyAlignment="1" applyProtection="1"/>
    <xf numFmtId="4" fontId="3" fillId="2" borderId="0" xfId="0" applyNumberFormat="1" applyFont="1" applyFill="1" applyAlignment="1" applyProtection="1"/>
    <xf numFmtId="0" fontId="3" fillId="2" borderId="0" xfId="0" applyNumberFormat="1" applyFont="1" applyFill="1" applyAlignment="1" applyProtection="1">
      <alignment horizontal="center"/>
    </xf>
    <xf numFmtId="0" fontId="3" fillId="2" borderId="0" xfId="0" applyFont="1" applyFill="1" applyAlignment="1">
      <alignment vertical="top"/>
    </xf>
    <xf numFmtId="0" fontId="3" fillId="2" borderId="0" xfId="0" applyFont="1" applyFill="1" applyBorder="1"/>
    <xf numFmtId="49" fontId="3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textRotation="180"/>
    </xf>
    <xf numFmtId="0" fontId="3" fillId="2" borderId="0" xfId="0" applyFont="1" applyFill="1" applyAlignment="1">
      <alignment horizontal="center"/>
    </xf>
    <xf numFmtId="4" fontId="3" fillId="2" borderId="0" xfId="0" applyNumberFormat="1" applyFont="1" applyFill="1"/>
    <xf numFmtId="0" fontId="2" fillId="2" borderId="0" xfId="0" applyNumberFormat="1" applyFont="1" applyFill="1" applyAlignment="1" applyProtection="1"/>
    <xf numFmtId="3" fontId="4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textRotation="180"/>
    </xf>
    <xf numFmtId="0" fontId="2" fillId="2" borderId="0" xfId="0" applyFont="1" applyFill="1"/>
    <xf numFmtId="4" fontId="2" fillId="2" borderId="0" xfId="0" applyNumberFormat="1" applyFont="1" applyFill="1"/>
    <xf numFmtId="3" fontId="3" fillId="2" borderId="0" xfId="0" applyNumberFormat="1" applyFont="1" applyFill="1" applyAlignment="1">
      <alignment horizont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7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49" fontId="13" fillId="2" borderId="1" xfId="0" applyNumberFormat="1" applyFont="1" applyFill="1" applyBorder="1" applyAlignment="1" applyProtection="1">
      <alignment horizontal="center" vertical="center"/>
    </xf>
    <xf numFmtId="49" fontId="14" fillId="2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15" fillId="2" borderId="0" xfId="0" applyFont="1" applyFill="1"/>
    <xf numFmtId="49" fontId="16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7" fillId="2" borderId="0" xfId="0" applyFont="1" applyFill="1" applyAlignment="1">
      <alignment vertical="center" textRotation="180"/>
    </xf>
    <xf numFmtId="0" fontId="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textRotation="180"/>
    </xf>
    <xf numFmtId="0" fontId="3" fillId="2" borderId="0" xfId="0" applyFont="1" applyFill="1" applyAlignment="1">
      <alignment horizontal="center" vertical="center" textRotation="180"/>
    </xf>
    <xf numFmtId="0" fontId="3" fillId="2" borderId="0" xfId="0" applyNumberFormat="1" applyFont="1" applyFill="1" applyAlignment="1" applyProtection="1">
      <alignment horizontal="center"/>
    </xf>
    <xf numFmtId="3" fontId="3" fillId="2" borderId="0" xfId="0" applyNumberFormat="1" applyFont="1" applyFill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distributed" wrapText="1"/>
    </xf>
    <xf numFmtId="14" fontId="3" fillId="2" borderId="0" xfId="0" applyNumberFormat="1" applyFont="1" applyFill="1" applyBorder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showZeros="0" tabSelected="1" view="pageBreakPreview" zoomScale="80" zoomScaleNormal="100" zoomScaleSheetLayoutView="80" workbookViewId="0">
      <selection activeCell="L4" sqref="L4"/>
    </sheetView>
  </sheetViews>
  <sheetFormatPr defaultColWidth="8.85546875" defaultRowHeight="12.75" x14ac:dyDescent="0.2"/>
  <cols>
    <col min="1" max="1" width="9.140625" style="1" customWidth="1"/>
    <col min="2" max="2" width="9.7109375" style="1" customWidth="1"/>
    <col min="3" max="3" width="8.85546875" style="1" customWidth="1"/>
    <col min="4" max="4" width="28.140625" style="1" customWidth="1"/>
    <col min="5" max="5" width="11.140625" style="1" bestFit="1" customWidth="1"/>
    <col min="6" max="6" width="11.140625" style="1" customWidth="1"/>
    <col min="7" max="7" width="9.5703125" style="1" customWidth="1"/>
    <col min="8" max="8" width="11.140625" style="1" bestFit="1" customWidth="1"/>
    <col min="9" max="9" width="7.42578125" style="1" customWidth="1"/>
    <col min="10" max="12" width="11.7109375" style="1" bestFit="1" customWidth="1"/>
    <col min="13" max="13" width="11.140625" style="1" bestFit="1" customWidth="1"/>
    <col min="14" max="16" width="11.7109375" style="1" bestFit="1" customWidth="1"/>
    <col min="17" max="17" width="7" style="39" customWidth="1"/>
    <col min="18" max="16384" width="8.85546875" style="1"/>
  </cols>
  <sheetData>
    <row r="1" spans="1:17" ht="18" customHeight="1" x14ac:dyDescent="0.3">
      <c r="L1" s="44" t="s">
        <v>43</v>
      </c>
      <c r="M1" s="44"/>
      <c r="N1" s="44"/>
      <c r="O1" s="44"/>
      <c r="P1" s="44"/>
      <c r="Q1" s="41">
        <v>24</v>
      </c>
    </row>
    <row r="2" spans="1:17" ht="18.75" x14ac:dyDescent="0.3">
      <c r="L2" s="44" t="s">
        <v>41</v>
      </c>
      <c r="M2" s="44"/>
      <c r="N2" s="44"/>
      <c r="O2" s="44"/>
      <c r="P2" s="44"/>
      <c r="Q2" s="41"/>
    </row>
    <row r="3" spans="1:17" ht="19.350000000000001" customHeight="1" x14ac:dyDescent="0.3">
      <c r="L3" s="44" t="s">
        <v>46</v>
      </c>
      <c r="M3" s="44"/>
      <c r="N3" s="44"/>
      <c r="O3" s="44"/>
      <c r="P3" s="44"/>
      <c r="Q3" s="41"/>
    </row>
    <row r="4" spans="1:17" ht="19.350000000000001" customHeight="1" x14ac:dyDescent="0.3">
      <c r="L4" s="18"/>
      <c r="M4" s="18"/>
      <c r="N4" s="18"/>
      <c r="O4" s="18"/>
      <c r="P4" s="18"/>
      <c r="Q4" s="41"/>
    </row>
    <row r="5" spans="1:17" x14ac:dyDescent="0.2">
      <c r="O5" s="2"/>
      <c r="Q5" s="41"/>
    </row>
    <row r="6" spans="1:17" ht="20.25" x14ac:dyDescent="0.2">
      <c r="A6" s="50" t="s">
        <v>40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41"/>
    </row>
    <row r="7" spans="1:17" ht="20.25" x14ac:dyDescent="0.2">
      <c r="A7" s="46">
        <v>18531000000</v>
      </c>
      <c r="B7" s="46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1"/>
    </row>
    <row r="8" spans="1:17" s="21" customFormat="1" x14ac:dyDescent="0.2">
      <c r="A8" s="47" t="s">
        <v>44</v>
      </c>
      <c r="B8" s="47"/>
      <c r="P8" s="20" t="s">
        <v>0</v>
      </c>
      <c r="Q8" s="41"/>
    </row>
    <row r="9" spans="1:17" s="21" customFormat="1" x14ac:dyDescent="0.2">
      <c r="A9" s="51" t="s">
        <v>29</v>
      </c>
      <c r="B9" s="51" t="s">
        <v>30</v>
      </c>
      <c r="C9" s="51" t="s">
        <v>1</v>
      </c>
      <c r="D9" s="45" t="s">
        <v>31</v>
      </c>
      <c r="E9" s="45" t="s">
        <v>2</v>
      </c>
      <c r="F9" s="45"/>
      <c r="G9" s="45"/>
      <c r="H9" s="45"/>
      <c r="I9" s="45" t="s">
        <v>3</v>
      </c>
      <c r="J9" s="45"/>
      <c r="K9" s="45"/>
      <c r="L9" s="45"/>
      <c r="M9" s="45" t="s">
        <v>4</v>
      </c>
      <c r="N9" s="45"/>
      <c r="O9" s="45"/>
      <c r="P9" s="45"/>
      <c r="Q9" s="41"/>
    </row>
    <row r="10" spans="1:17" s="21" customFormat="1" ht="20.45" customHeight="1" x14ac:dyDescent="0.2">
      <c r="A10" s="51"/>
      <c r="B10" s="51"/>
      <c r="C10" s="51"/>
      <c r="D10" s="45"/>
      <c r="E10" s="45" t="s">
        <v>5</v>
      </c>
      <c r="F10" s="45" t="s">
        <v>6</v>
      </c>
      <c r="G10" s="45"/>
      <c r="H10" s="45" t="s">
        <v>7</v>
      </c>
      <c r="I10" s="45" t="s">
        <v>5</v>
      </c>
      <c r="J10" s="45" t="s">
        <v>6</v>
      </c>
      <c r="K10" s="45"/>
      <c r="L10" s="45" t="s">
        <v>7</v>
      </c>
      <c r="M10" s="45" t="s">
        <v>5</v>
      </c>
      <c r="N10" s="45" t="s">
        <v>6</v>
      </c>
      <c r="O10" s="45"/>
      <c r="P10" s="45" t="s">
        <v>7</v>
      </c>
      <c r="Q10" s="41"/>
    </row>
    <row r="11" spans="1:17" s="21" customFormat="1" ht="51" customHeight="1" x14ac:dyDescent="0.2">
      <c r="A11" s="51"/>
      <c r="B11" s="51"/>
      <c r="C11" s="51"/>
      <c r="D11" s="45"/>
      <c r="E11" s="45"/>
      <c r="F11" s="22" t="s">
        <v>8</v>
      </c>
      <c r="G11" s="22" t="s">
        <v>9</v>
      </c>
      <c r="H11" s="45"/>
      <c r="I11" s="45"/>
      <c r="J11" s="22" t="s">
        <v>8</v>
      </c>
      <c r="K11" s="22" t="s">
        <v>9</v>
      </c>
      <c r="L11" s="45"/>
      <c r="M11" s="45"/>
      <c r="N11" s="22" t="s">
        <v>8</v>
      </c>
      <c r="O11" s="22" t="s">
        <v>9</v>
      </c>
      <c r="P11" s="45"/>
      <c r="Q11" s="41"/>
    </row>
    <row r="12" spans="1:17" s="21" customFormat="1" x14ac:dyDescent="0.2">
      <c r="A12" s="22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41"/>
    </row>
    <row r="13" spans="1:17" s="28" customFormat="1" ht="40.35" customHeight="1" x14ac:dyDescent="0.2">
      <c r="A13" s="23" t="s">
        <v>12</v>
      </c>
      <c r="B13" s="24"/>
      <c r="C13" s="24"/>
      <c r="D13" s="25" t="s">
        <v>13</v>
      </c>
      <c r="E13" s="26">
        <f>E14</f>
        <v>0</v>
      </c>
      <c r="F13" s="26">
        <f t="shared" ref="F13:P14" si="0">F14</f>
        <v>0</v>
      </c>
      <c r="G13" s="26">
        <f t="shared" si="0"/>
        <v>0</v>
      </c>
      <c r="H13" s="26">
        <f t="shared" si="0"/>
        <v>0</v>
      </c>
      <c r="I13" s="26">
        <f t="shared" si="0"/>
        <v>0</v>
      </c>
      <c r="J13" s="27">
        <f t="shared" si="0"/>
        <v>-2054092</v>
      </c>
      <c r="K13" s="27">
        <f t="shared" si="0"/>
        <v>-2054092</v>
      </c>
      <c r="L13" s="27">
        <f t="shared" si="0"/>
        <v>-2054092</v>
      </c>
      <c r="M13" s="27">
        <f t="shared" si="0"/>
        <v>0</v>
      </c>
      <c r="N13" s="27">
        <f t="shared" si="0"/>
        <v>-2054092</v>
      </c>
      <c r="O13" s="27">
        <f t="shared" si="0"/>
        <v>-2054092</v>
      </c>
      <c r="P13" s="27">
        <f t="shared" si="0"/>
        <v>-2054092</v>
      </c>
      <c r="Q13" s="41"/>
    </row>
    <row r="14" spans="1:17" s="28" customFormat="1" ht="33.6" customHeight="1" x14ac:dyDescent="0.2">
      <c r="A14" s="29" t="s">
        <v>14</v>
      </c>
      <c r="B14" s="30"/>
      <c r="C14" s="30"/>
      <c r="D14" s="31" t="s">
        <v>13</v>
      </c>
      <c r="E14" s="32">
        <f>E15</f>
        <v>0</v>
      </c>
      <c r="F14" s="32">
        <f t="shared" si="0"/>
        <v>0</v>
      </c>
      <c r="G14" s="32">
        <f t="shared" si="0"/>
        <v>0</v>
      </c>
      <c r="H14" s="32">
        <f t="shared" si="0"/>
        <v>0</v>
      </c>
      <c r="I14" s="32">
        <f t="shared" si="0"/>
        <v>0</v>
      </c>
      <c r="J14" s="33">
        <f t="shared" si="0"/>
        <v>-2054092</v>
      </c>
      <c r="K14" s="33">
        <f t="shared" si="0"/>
        <v>-2054092</v>
      </c>
      <c r="L14" s="33">
        <f t="shared" si="0"/>
        <v>-2054092</v>
      </c>
      <c r="M14" s="33">
        <f t="shared" si="0"/>
        <v>0</v>
      </c>
      <c r="N14" s="33">
        <f t="shared" si="0"/>
        <v>-2054092</v>
      </c>
      <c r="O14" s="33">
        <f t="shared" si="0"/>
        <v>-2054092</v>
      </c>
      <c r="P14" s="33">
        <f t="shared" si="0"/>
        <v>-2054092</v>
      </c>
      <c r="Q14" s="41"/>
    </row>
    <row r="15" spans="1:17" s="36" customFormat="1" ht="33.6" customHeight="1" x14ac:dyDescent="0.2">
      <c r="A15" s="34" t="s">
        <v>15</v>
      </c>
      <c r="B15" s="34" t="s">
        <v>16</v>
      </c>
      <c r="C15" s="34" t="s">
        <v>17</v>
      </c>
      <c r="D15" s="35" t="s">
        <v>26</v>
      </c>
      <c r="E15" s="19"/>
      <c r="F15" s="19"/>
      <c r="G15" s="19"/>
      <c r="H15" s="19"/>
      <c r="I15" s="19"/>
      <c r="J15" s="19">
        <v>-2054092</v>
      </c>
      <c r="K15" s="19">
        <v>-2054092</v>
      </c>
      <c r="L15" s="19">
        <f>J15+I15</f>
        <v>-2054092</v>
      </c>
      <c r="M15" s="19">
        <f>I15+E15</f>
        <v>0</v>
      </c>
      <c r="N15" s="19">
        <f>J15+F15</f>
        <v>-2054092</v>
      </c>
      <c r="O15" s="19">
        <f>K15+G15</f>
        <v>-2054092</v>
      </c>
      <c r="P15" s="19">
        <f>L15+H15</f>
        <v>-2054092</v>
      </c>
      <c r="Q15" s="41"/>
    </row>
    <row r="16" spans="1:17" s="36" customFormat="1" ht="56.45" customHeight="1" x14ac:dyDescent="0.2">
      <c r="A16" s="23" t="s">
        <v>18</v>
      </c>
      <c r="B16" s="34"/>
      <c r="C16" s="34"/>
      <c r="D16" s="25" t="s">
        <v>19</v>
      </c>
      <c r="E16" s="27">
        <f>E17</f>
        <v>1415094</v>
      </c>
      <c r="F16" s="27">
        <f t="shared" ref="F16:P16" si="1">F17</f>
        <v>778741</v>
      </c>
      <c r="G16" s="27">
        <f t="shared" si="1"/>
        <v>0</v>
      </c>
      <c r="H16" s="27">
        <f t="shared" si="1"/>
        <v>2193835</v>
      </c>
      <c r="I16" s="27">
        <f t="shared" si="1"/>
        <v>0</v>
      </c>
      <c r="J16" s="27">
        <f t="shared" si="1"/>
        <v>-800000</v>
      </c>
      <c r="K16" s="27">
        <f t="shared" si="1"/>
        <v>0</v>
      </c>
      <c r="L16" s="27">
        <f t="shared" si="1"/>
        <v>-800000</v>
      </c>
      <c r="M16" s="27">
        <f t="shared" si="1"/>
        <v>1415094</v>
      </c>
      <c r="N16" s="27">
        <f t="shared" si="1"/>
        <v>-21259</v>
      </c>
      <c r="O16" s="27">
        <f t="shared" si="1"/>
        <v>0</v>
      </c>
      <c r="P16" s="27">
        <f t="shared" si="1"/>
        <v>1393835</v>
      </c>
      <c r="Q16" s="41"/>
    </row>
    <row r="17" spans="1:17" s="36" customFormat="1" ht="54.6" customHeight="1" x14ac:dyDescent="0.2">
      <c r="A17" s="29" t="s">
        <v>20</v>
      </c>
      <c r="B17" s="37"/>
      <c r="C17" s="37"/>
      <c r="D17" s="31" t="s">
        <v>19</v>
      </c>
      <c r="E17" s="33">
        <f>E18+E19</f>
        <v>1415094</v>
      </c>
      <c r="F17" s="33">
        <f t="shared" ref="F17:P17" si="2">F18+F19</f>
        <v>778741</v>
      </c>
      <c r="G17" s="33">
        <f t="shared" si="2"/>
        <v>0</v>
      </c>
      <c r="H17" s="33">
        <f t="shared" si="2"/>
        <v>2193835</v>
      </c>
      <c r="I17" s="33">
        <f t="shared" si="2"/>
        <v>0</v>
      </c>
      <c r="J17" s="33">
        <f t="shared" si="2"/>
        <v>-800000</v>
      </c>
      <c r="K17" s="33">
        <f t="shared" si="2"/>
        <v>0</v>
      </c>
      <c r="L17" s="33">
        <f t="shared" si="2"/>
        <v>-800000</v>
      </c>
      <c r="M17" s="33">
        <f t="shared" si="2"/>
        <v>1415094</v>
      </c>
      <c r="N17" s="33">
        <f t="shared" si="2"/>
        <v>-21259</v>
      </c>
      <c r="O17" s="33">
        <f t="shared" si="2"/>
        <v>0</v>
      </c>
      <c r="P17" s="33">
        <f t="shared" si="2"/>
        <v>1393835</v>
      </c>
      <c r="Q17" s="41"/>
    </row>
    <row r="18" spans="1:17" s="36" customFormat="1" ht="57" customHeight="1" x14ac:dyDescent="0.2">
      <c r="A18" s="34" t="s">
        <v>21</v>
      </c>
      <c r="B18" s="34" t="s">
        <v>22</v>
      </c>
      <c r="C18" s="34" t="s">
        <v>23</v>
      </c>
      <c r="D18" s="35" t="s">
        <v>27</v>
      </c>
      <c r="E18" s="19">
        <v>1415094</v>
      </c>
      <c r="F18" s="19">
        <v>778741</v>
      </c>
      <c r="G18" s="19"/>
      <c r="H18" s="19">
        <f>F18+E18</f>
        <v>2193835</v>
      </c>
      <c r="I18" s="19"/>
      <c r="J18" s="19"/>
      <c r="K18" s="19"/>
      <c r="L18" s="19"/>
      <c r="M18" s="19">
        <f t="shared" ref="M18:P19" si="3">I18+E18</f>
        <v>1415094</v>
      </c>
      <c r="N18" s="19">
        <f t="shared" si="3"/>
        <v>778741</v>
      </c>
      <c r="O18" s="19">
        <f t="shared" si="3"/>
        <v>0</v>
      </c>
      <c r="P18" s="19">
        <f t="shared" si="3"/>
        <v>2193835</v>
      </c>
      <c r="Q18" s="41"/>
    </row>
    <row r="19" spans="1:17" s="36" customFormat="1" ht="60.6" customHeight="1" x14ac:dyDescent="0.2">
      <c r="A19" s="34" t="s">
        <v>24</v>
      </c>
      <c r="B19" s="34" t="s">
        <v>25</v>
      </c>
      <c r="C19" s="34" t="s">
        <v>23</v>
      </c>
      <c r="D19" s="35" t="s">
        <v>28</v>
      </c>
      <c r="E19" s="19"/>
      <c r="F19" s="19"/>
      <c r="G19" s="19"/>
      <c r="H19" s="19"/>
      <c r="I19" s="19"/>
      <c r="J19" s="19">
        <v>-800000</v>
      </c>
      <c r="K19" s="19"/>
      <c r="L19" s="19">
        <f>J19+I19</f>
        <v>-800000</v>
      </c>
      <c r="M19" s="19">
        <f t="shared" si="3"/>
        <v>0</v>
      </c>
      <c r="N19" s="19">
        <f t="shared" si="3"/>
        <v>-800000</v>
      </c>
      <c r="O19" s="19">
        <f t="shared" si="3"/>
        <v>0</v>
      </c>
      <c r="P19" s="19">
        <f t="shared" si="3"/>
        <v>-800000</v>
      </c>
      <c r="Q19" s="42">
        <v>25</v>
      </c>
    </row>
    <row r="20" spans="1:17" s="36" customFormat="1" ht="41.1" customHeight="1" x14ac:dyDescent="0.2">
      <c r="A20" s="23" t="s">
        <v>32</v>
      </c>
      <c r="B20" s="34"/>
      <c r="C20" s="34"/>
      <c r="D20" s="25" t="s">
        <v>33</v>
      </c>
      <c r="E20" s="27">
        <f>E21</f>
        <v>0</v>
      </c>
      <c r="F20" s="27">
        <f t="shared" ref="F20:P20" si="4">F21</f>
        <v>808088</v>
      </c>
      <c r="G20" s="27">
        <f t="shared" si="4"/>
        <v>808088</v>
      </c>
      <c r="H20" s="27">
        <f t="shared" si="4"/>
        <v>808088</v>
      </c>
      <c r="I20" s="27">
        <f t="shared" si="4"/>
        <v>0</v>
      </c>
      <c r="J20" s="27">
        <f t="shared" si="4"/>
        <v>-808088</v>
      </c>
      <c r="K20" s="27">
        <f t="shared" si="4"/>
        <v>-808088</v>
      </c>
      <c r="L20" s="27">
        <f t="shared" si="4"/>
        <v>-808088</v>
      </c>
      <c r="M20" s="27">
        <f t="shared" si="4"/>
        <v>0</v>
      </c>
      <c r="N20" s="27">
        <f t="shared" si="4"/>
        <v>0</v>
      </c>
      <c r="O20" s="27">
        <f t="shared" si="4"/>
        <v>0</v>
      </c>
      <c r="P20" s="27">
        <f t="shared" si="4"/>
        <v>0</v>
      </c>
      <c r="Q20" s="42"/>
    </row>
    <row r="21" spans="1:17" s="36" customFormat="1" ht="54.6" customHeight="1" x14ac:dyDescent="0.2">
      <c r="A21" s="29" t="s">
        <v>32</v>
      </c>
      <c r="B21" s="37"/>
      <c r="C21" s="37"/>
      <c r="D21" s="31" t="s">
        <v>33</v>
      </c>
      <c r="E21" s="33">
        <f>E22+E23</f>
        <v>0</v>
      </c>
      <c r="F21" s="33">
        <f t="shared" ref="F21:P21" si="5">F22+F23</f>
        <v>808088</v>
      </c>
      <c r="G21" s="33">
        <f t="shared" si="5"/>
        <v>808088</v>
      </c>
      <c r="H21" s="33">
        <f t="shared" si="5"/>
        <v>808088</v>
      </c>
      <c r="I21" s="33">
        <f t="shared" si="5"/>
        <v>0</v>
      </c>
      <c r="J21" s="33">
        <f t="shared" si="5"/>
        <v>-808088</v>
      </c>
      <c r="K21" s="33">
        <f t="shared" si="5"/>
        <v>-808088</v>
      </c>
      <c r="L21" s="33">
        <f t="shared" si="5"/>
        <v>-808088</v>
      </c>
      <c r="M21" s="33">
        <f t="shared" si="5"/>
        <v>0</v>
      </c>
      <c r="N21" s="33">
        <f t="shared" si="5"/>
        <v>0</v>
      </c>
      <c r="O21" s="33">
        <f t="shared" si="5"/>
        <v>0</v>
      </c>
      <c r="P21" s="33">
        <f t="shared" si="5"/>
        <v>0</v>
      </c>
      <c r="Q21" s="42"/>
    </row>
    <row r="22" spans="1:17" s="36" customFormat="1" ht="48" x14ac:dyDescent="0.2">
      <c r="A22" s="34" t="s">
        <v>34</v>
      </c>
      <c r="B22" s="34" t="s">
        <v>35</v>
      </c>
      <c r="C22" s="34" t="s">
        <v>17</v>
      </c>
      <c r="D22" s="35" t="s">
        <v>38</v>
      </c>
      <c r="E22" s="19"/>
      <c r="F22" s="19">
        <v>808088</v>
      </c>
      <c r="G22" s="19">
        <v>808088</v>
      </c>
      <c r="H22" s="19">
        <f>F22+E22</f>
        <v>808088</v>
      </c>
      <c r="I22" s="19"/>
      <c r="J22" s="19"/>
      <c r="K22" s="19"/>
      <c r="L22" s="19">
        <f>J22+I22</f>
        <v>0</v>
      </c>
      <c r="M22" s="19">
        <f t="shared" ref="M22" si="6">I22+E22</f>
        <v>0</v>
      </c>
      <c r="N22" s="19">
        <f t="shared" ref="N22" si="7">J22+F22</f>
        <v>808088</v>
      </c>
      <c r="O22" s="19">
        <f t="shared" ref="O22" si="8">K22+G22</f>
        <v>808088</v>
      </c>
      <c r="P22" s="19">
        <f t="shared" ref="P22" si="9">L22+H22</f>
        <v>808088</v>
      </c>
      <c r="Q22" s="42"/>
    </row>
    <row r="23" spans="1:17" s="36" customFormat="1" ht="48" x14ac:dyDescent="0.2">
      <c r="A23" s="34" t="s">
        <v>36</v>
      </c>
      <c r="B23" s="34" t="s">
        <v>37</v>
      </c>
      <c r="C23" s="34" t="s">
        <v>17</v>
      </c>
      <c r="D23" s="35" t="s">
        <v>39</v>
      </c>
      <c r="E23" s="19"/>
      <c r="F23" s="19"/>
      <c r="G23" s="19"/>
      <c r="H23" s="19"/>
      <c r="I23" s="19"/>
      <c r="J23" s="19">
        <v>-808088</v>
      </c>
      <c r="K23" s="19">
        <v>-808088</v>
      </c>
      <c r="L23" s="19">
        <f>J23+I23</f>
        <v>-808088</v>
      </c>
      <c r="M23" s="19">
        <f t="shared" ref="M23" si="10">I23+E23</f>
        <v>0</v>
      </c>
      <c r="N23" s="19">
        <f t="shared" ref="N23" si="11">J23+F23</f>
        <v>-808088</v>
      </c>
      <c r="O23" s="19">
        <f t="shared" ref="O23" si="12">K23+G23</f>
        <v>-808088</v>
      </c>
      <c r="P23" s="19">
        <f t="shared" ref="P23" si="13">L23+H23</f>
        <v>-808088</v>
      </c>
      <c r="Q23" s="42"/>
    </row>
    <row r="24" spans="1:17" s="21" customFormat="1" ht="19.7" customHeight="1" x14ac:dyDescent="0.2">
      <c r="A24" s="22" t="s">
        <v>10</v>
      </c>
      <c r="B24" s="22" t="s">
        <v>10</v>
      </c>
      <c r="C24" s="22" t="s">
        <v>10</v>
      </c>
      <c r="D24" s="38" t="s">
        <v>11</v>
      </c>
      <c r="E24" s="27">
        <f>E16+E13+E20</f>
        <v>1415094</v>
      </c>
      <c r="F24" s="27">
        <f t="shared" ref="F24:P24" si="14">F16+F13+F20</f>
        <v>1586829</v>
      </c>
      <c r="G24" s="27">
        <f t="shared" si="14"/>
        <v>808088</v>
      </c>
      <c r="H24" s="27">
        <f t="shared" si="14"/>
        <v>3001923</v>
      </c>
      <c r="I24" s="27">
        <f t="shared" si="14"/>
        <v>0</v>
      </c>
      <c r="J24" s="27">
        <f t="shared" si="14"/>
        <v>-3662180</v>
      </c>
      <c r="K24" s="27">
        <f t="shared" si="14"/>
        <v>-2862180</v>
      </c>
      <c r="L24" s="27">
        <f t="shared" si="14"/>
        <v>-3662180</v>
      </c>
      <c r="M24" s="27">
        <f t="shared" si="14"/>
        <v>1415094</v>
      </c>
      <c r="N24" s="27">
        <f t="shared" si="14"/>
        <v>-2075351</v>
      </c>
      <c r="O24" s="27">
        <f t="shared" si="14"/>
        <v>-2054092</v>
      </c>
      <c r="P24" s="27">
        <f t="shared" si="14"/>
        <v>-660257</v>
      </c>
      <c r="Q24" s="42"/>
    </row>
    <row r="25" spans="1:17" s="21" customFormat="1" x14ac:dyDescent="0.2">
      <c r="Q25" s="42"/>
    </row>
    <row r="26" spans="1:17" s="21" customFormat="1" x14ac:dyDescent="0.2">
      <c r="Q26" s="42"/>
    </row>
    <row r="27" spans="1:17" s="3" customFormat="1" ht="18.75" x14ac:dyDescent="0.3">
      <c r="A27" s="43" t="s">
        <v>45</v>
      </c>
      <c r="B27" s="43"/>
      <c r="C27" s="43"/>
      <c r="D27" s="43"/>
      <c r="E27" s="43"/>
      <c r="F27" s="43"/>
      <c r="G27" s="4"/>
      <c r="H27" s="5"/>
      <c r="M27" s="48" t="s">
        <v>42</v>
      </c>
      <c r="N27" s="48"/>
      <c r="O27" s="48"/>
      <c r="Q27" s="42"/>
    </row>
    <row r="28" spans="1:17" s="3" customFormat="1" ht="18.75" x14ac:dyDescent="0.3">
      <c r="A28" s="6"/>
      <c r="B28" s="6"/>
      <c r="C28" s="6"/>
      <c r="D28" s="4"/>
      <c r="E28" s="4"/>
      <c r="F28" s="4"/>
      <c r="G28" s="4"/>
      <c r="H28" s="5"/>
      <c r="Q28" s="42"/>
    </row>
    <row r="29" spans="1:17" s="3" customFormat="1" ht="18.75" x14ac:dyDescent="0.3">
      <c r="A29" s="7"/>
      <c r="B29" s="7"/>
      <c r="C29" s="8"/>
      <c r="D29" s="9"/>
      <c r="E29" s="9"/>
      <c r="G29" s="10"/>
      <c r="H29" s="11"/>
      <c r="Q29" s="42"/>
    </row>
    <row r="30" spans="1:17" s="3" customFormat="1" ht="12" customHeight="1" x14ac:dyDescent="0.3">
      <c r="A30" s="4"/>
      <c r="B30" s="49"/>
      <c r="C30" s="49"/>
      <c r="D30" s="9"/>
      <c r="E30" s="9"/>
      <c r="F30" s="10"/>
      <c r="H30" s="12"/>
      <c r="Q30" s="42"/>
    </row>
    <row r="31" spans="1:17" s="16" customFormat="1" ht="15.75" x14ac:dyDescent="0.25">
      <c r="A31" s="13"/>
      <c r="B31" s="13"/>
      <c r="C31" s="13"/>
      <c r="D31" s="13"/>
      <c r="E31" s="14"/>
      <c r="F31" s="15"/>
      <c r="H31" s="17"/>
      <c r="Q31" s="42"/>
    </row>
    <row r="32" spans="1:17" x14ac:dyDescent="0.2">
      <c r="Q32" s="42"/>
    </row>
    <row r="33" spans="17:17" x14ac:dyDescent="0.2">
      <c r="Q33" s="42"/>
    </row>
    <row r="34" spans="17:17" x14ac:dyDescent="0.2">
      <c r="Q34" s="42"/>
    </row>
  </sheetData>
  <mergeCells count="27">
    <mergeCell ref="M9:P9"/>
    <mergeCell ref="E10:E11"/>
    <mergeCell ref="M10:M11"/>
    <mergeCell ref="N10:O10"/>
    <mergeCell ref="P10:P11"/>
    <mergeCell ref="F10:G10"/>
    <mergeCell ref="A9:A11"/>
    <mergeCell ref="B9:B11"/>
    <mergeCell ref="C9:C11"/>
    <mergeCell ref="D9:D11"/>
    <mergeCell ref="E9:H9"/>
    <mergeCell ref="Q1:Q18"/>
    <mergeCell ref="Q19:Q34"/>
    <mergeCell ref="A27:F27"/>
    <mergeCell ref="L1:P1"/>
    <mergeCell ref="L3:P3"/>
    <mergeCell ref="I9:L9"/>
    <mergeCell ref="H10:H11"/>
    <mergeCell ref="I10:I11"/>
    <mergeCell ref="J10:K10"/>
    <mergeCell ref="L2:P2"/>
    <mergeCell ref="L10:L11"/>
    <mergeCell ref="A7:B7"/>
    <mergeCell ref="A8:B8"/>
    <mergeCell ref="M27:O27"/>
    <mergeCell ref="B30:C30"/>
    <mergeCell ref="A6:P6"/>
  </mergeCells>
  <printOptions horizontalCentered="1"/>
  <pageMargins left="0.19685039370078741" right="0.19685039370078741" top="1.3779527559055118" bottom="0.39370078740157483" header="0.31496062992125984" footer="0.31496062992125984"/>
  <pageSetup paperSize="9" scale="82" fitToHeight="2" orientation="landscape" verticalDpi="0" r:id="rId1"/>
  <headerFooter differentFirst="1">
    <oddHeader>&amp;R&amp;"Times New Roman,обычный"&amp;14Продовження додатку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4 (в)</vt:lpstr>
      <vt:lpstr>'дод 4 (в)'!Область_печати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2019-11-25T15:50:24Z</cp:lastPrinted>
  <dcterms:created xsi:type="dcterms:W3CDTF">2018-10-18T06:20:03Z</dcterms:created>
  <dcterms:modified xsi:type="dcterms:W3CDTF">2019-12-28T09:46:46Z</dcterms:modified>
</cp:coreProperties>
</file>