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 2" sheetId="1" r:id="rId1"/>
  </sheets>
  <definedNames>
    <definedName name="_xlfn.AGGREGATE" hidden="1">#NAME?</definedName>
    <definedName name="_xlnm.Print_Titles" localSheetId="0">'дод 2'!$13:$13</definedName>
    <definedName name="_xlnm.Print_Area" localSheetId="0">'дод 2'!$A$1:$F$46</definedName>
  </definedNames>
  <calcPr fullCalcOnLoad="1"/>
</workbook>
</file>

<file path=xl/sharedStrings.xml><?xml version="1.0" encoding="utf-8"?>
<sst xmlns="http://schemas.openxmlformats.org/spreadsheetml/2006/main" count="71" uniqueCount="65">
  <si>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</si>
  <si>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</si>
  <si>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</si>
  <si>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</si>
  <si>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</si>
  <si>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</si>
  <si>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</si>
  <si>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</si>
  <si>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</si>
  <si>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</si>
  <si>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</si>
  <si>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</si>
  <si>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</si>
  <si>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</si>
  <si>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</si>
  <si>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</si>
  <si>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</si>
  <si>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</si>
  <si>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</si>
  <si>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</si>
  <si>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</si>
  <si>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</si>
  <si>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</si>
  <si>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</si>
  <si>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</si>
  <si>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</si>
  <si>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</si>
  <si>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</si>
  <si>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</si>
  <si>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</si>
  <si>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</si>
  <si>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</si>
  <si>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</si>
  <si>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</si>
  <si>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</si>
  <si>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</si>
  <si>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</si>
  <si>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</si>
  <si>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</si>
  <si>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</si>
  <si>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</si>
  <si>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</si>
  <si>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</si>
  <si>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</si>
  <si>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</si>
  <si>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</si>
  <si>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</si>
  <si>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</si>
  <si>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</si>
  <si>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</si>
  <si>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</si>
  <si>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</si>
  <si>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</si>
  <si>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</si>
  <si>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бюджету Сумської міської об'єднаної територіальної громади на 2020 рік</t>
  </si>
  <si>
    <t>Фінансування за типом кредитора</t>
  </si>
  <si>
    <t>Фінансування за типом боргового зобов'язання</t>
  </si>
  <si>
    <t>(18531000000)</t>
  </si>
  <si>
    <t>код бюджету</t>
  </si>
  <si>
    <t>(грн)</t>
  </si>
  <si>
    <t xml:space="preserve">                Додаток 2</t>
  </si>
  <si>
    <t>до рішення виконавчого комітету</t>
  </si>
  <si>
    <t xml:space="preserve">від                    №    </t>
  </si>
  <si>
    <t xml:space="preserve">                С.А. Липова</t>
  </si>
  <si>
    <t xml:space="preserve">Директор департаменту фінансів, економіки та інвестицій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</si>
</sst>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b/>
      <u val="single"/>
      <sz val="16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3" fillId="3" borderId="0" applyNumberFormat="0" applyBorder="0" applyAlignment="0" applyProtection="0"/>
    <xf numFmtId="0" fontId="14" fillId="4" borderId="0" applyNumberFormat="0" applyBorder="0" applyAlignment="0" applyProtection="0"/>
    <xf numFmtId="0" fontId="43" fillId="5" borderId="0" applyNumberFormat="0" applyBorder="0" applyAlignment="0" applyProtection="0"/>
    <xf numFmtId="0" fontId="14" fillId="6" borderId="0" applyNumberFormat="0" applyBorder="0" applyAlignment="0" applyProtection="0"/>
    <xf numFmtId="0" fontId="43" fillId="7" borderId="0" applyNumberFormat="0" applyBorder="0" applyAlignment="0" applyProtection="0"/>
    <xf numFmtId="0" fontId="14" fillId="8" borderId="0" applyNumberFormat="0" applyBorder="0" applyAlignment="0" applyProtection="0"/>
    <xf numFmtId="0" fontId="43" fillId="9" borderId="0" applyNumberFormat="0" applyBorder="0" applyAlignment="0" applyProtection="0"/>
    <xf numFmtId="0" fontId="14" fillId="10" borderId="0" applyNumberFormat="0" applyBorder="0" applyAlignment="0" applyProtection="0"/>
    <xf numFmtId="0" fontId="43" fillId="11" borderId="0" applyNumberFormat="0" applyBorder="0" applyAlignment="0" applyProtection="0"/>
    <xf numFmtId="0" fontId="14" fillId="12" borderId="0" applyNumberFormat="0" applyBorder="0" applyAlignment="0" applyProtection="0"/>
    <xf numFmtId="0" fontId="43" fillId="13" borderId="0" applyNumberFormat="0" applyBorder="0" applyAlignment="0" applyProtection="0"/>
    <xf numFmtId="0" fontId="14" fillId="14" borderId="0" applyNumberFormat="0" applyBorder="0" applyAlignment="0" applyProtection="0"/>
    <xf numFmtId="0" fontId="43" fillId="15" borderId="0" applyNumberFormat="0" applyBorder="0" applyAlignment="0" applyProtection="0"/>
    <xf numFmtId="0" fontId="14" fillId="16" borderId="0" applyNumberFormat="0" applyBorder="0" applyAlignment="0" applyProtection="0"/>
    <xf numFmtId="0" fontId="43" fillId="17" borderId="0" applyNumberFormat="0" applyBorder="0" applyAlignment="0" applyProtection="0"/>
    <xf numFmtId="0" fontId="14" fillId="18" borderId="0" applyNumberFormat="0" applyBorder="0" applyAlignment="0" applyProtection="0"/>
    <xf numFmtId="0" fontId="43" fillId="19" borderId="0" applyNumberFormat="0" applyBorder="0" applyAlignment="0" applyProtection="0"/>
    <xf numFmtId="0" fontId="14" fillId="8" borderId="0" applyNumberFormat="0" applyBorder="0" applyAlignment="0" applyProtection="0"/>
    <xf numFmtId="0" fontId="43" fillId="20" borderId="0" applyNumberFormat="0" applyBorder="0" applyAlignment="0" applyProtection="0"/>
    <xf numFmtId="0" fontId="14" fillId="14" borderId="0" applyNumberFormat="0" applyBorder="0" applyAlignment="0" applyProtection="0"/>
    <xf numFmtId="0" fontId="43" fillId="21" borderId="0" applyNumberFormat="0" applyBorder="0" applyAlignment="0" applyProtection="0"/>
    <xf numFmtId="0" fontId="14" fillId="22" borderId="0" applyNumberFormat="0" applyBorder="0" applyAlignment="0" applyProtection="0"/>
    <xf numFmtId="0" fontId="43" fillId="23" borderId="0" applyNumberFormat="0" applyBorder="0" applyAlignment="0" applyProtection="0"/>
    <xf numFmtId="0" fontId="13" fillId="24" borderId="0" applyNumberFormat="0" applyBorder="0" applyAlignment="0" applyProtection="0"/>
    <xf numFmtId="0" fontId="44" fillId="25" borderId="0" applyNumberFormat="0" applyBorder="0" applyAlignment="0" applyProtection="0"/>
    <xf numFmtId="0" fontId="13" fillId="16" borderId="0" applyNumberFormat="0" applyBorder="0" applyAlignment="0" applyProtection="0"/>
    <xf numFmtId="0" fontId="44" fillId="26" borderId="0" applyNumberFormat="0" applyBorder="0" applyAlignment="0" applyProtection="0"/>
    <xf numFmtId="0" fontId="13" fillId="18" borderId="0" applyNumberFormat="0" applyBorder="0" applyAlignment="0" applyProtection="0"/>
    <xf numFmtId="0" fontId="44" fillId="27" borderId="0" applyNumberFormat="0" applyBorder="0" applyAlignment="0" applyProtection="0"/>
    <xf numFmtId="0" fontId="13" fillId="28" borderId="0" applyNumberFormat="0" applyBorder="0" applyAlignment="0" applyProtection="0"/>
    <xf numFmtId="0" fontId="44" fillId="29" borderId="0" applyNumberFormat="0" applyBorder="0" applyAlignment="0" applyProtection="0"/>
    <xf numFmtId="0" fontId="13" fillId="30" borderId="0" applyNumberFormat="0" applyBorder="0" applyAlignment="0" applyProtection="0"/>
    <xf numFmtId="0" fontId="44" fillId="31" borderId="0" applyNumberFormat="0" applyBorder="0" applyAlignment="0" applyProtection="0"/>
    <xf numFmtId="0" fontId="13" fillId="32" borderId="0" applyNumberFormat="0" applyBorder="0" applyAlignment="0" applyProtection="0"/>
    <xf numFmtId="0" fontId="4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6" fillId="46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50" fillId="0" borderId="7" applyNumberFormat="0" applyFill="0" applyAlignment="0" applyProtection="0"/>
    <xf numFmtId="0" fontId="12" fillId="0" borderId="8" applyNumberFormat="0" applyFill="0" applyAlignment="0" applyProtection="0"/>
    <xf numFmtId="0" fontId="51" fillId="47" borderId="9" applyNumberFormat="0" applyAlignment="0" applyProtection="0"/>
    <xf numFmtId="0" fontId="10" fillId="48" borderId="10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6" fillId="4" borderId="0" applyNumberFormat="0" applyBorder="0" applyAlignment="0" applyProtection="0"/>
    <xf numFmtId="0" fontId="5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56" fillId="50" borderId="14" applyNumberFormat="0" applyAlignment="0" applyProtection="0"/>
    <xf numFmtId="0" fontId="18" fillId="0" borderId="15" applyNumberFormat="0" applyFill="0" applyAlignment="0" applyProtection="0"/>
    <xf numFmtId="0" fontId="57" fillId="54" borderId="0" applyNumberFormat="0" applyBorder="0" applyAlignment="0" applyProtection="0"/>
    <xf numFmtId="0" fontId="19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62">
    <xf numFmtId="0" fontId="0" fillId="0" borderId="0" xfId="0" applyAlignment="1">
      <alignment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7" fillId="0" borderId="17" xfId="0" applyNumberFormat="1" applyFont="1" applyFill="1" applyBorder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0" fontId="27" fillId="0" borderId="0" xfId="0" applyNumberFormat="1" applyFont="1" applyFill="1" applyAlignment="1" applyProtection="1">
      <alignment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Alignment="1">
      <alignment vertical="top"/>
    </xf>
    <xf numFmtId="0" fontId="3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55" borderId="0" xfId="0" applyNumberFormat="1" applyFont="1" applyFill="1" applyAlignment="1" applyProtection="1">
      <alignment vertical="top"/>
      <protection/>
    </xf>
    <xf numFmtId="0" fontId="0" fillId="55" borderId="0" xfId="0" applyFont="1" applyFill="1" applyAlignment="1">
      <alignment vertical="top"/>
    </xf>
    <xf numFmtId="0" fontId="0" fillId="55" borderId="0" xfId="0" applyFont="1" applyFill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NumberFormat="1" applyFont="1" applyFill="1" applyAlignment="1" applyProtection="1">
      <alignment vertical="top"/>
      <protection/>
    </xf>
    <xf numFmtId="0" fontId="0" fillId="56" borderId="0" xfId="0" applyFont="1" applyFill="1" applyAlignment="1">
      <alignment vertical="top"/>
    </xf>
    <xf numFmtId="0" fontId="0" fillId="57" borderId="0" xfId="0" applyNumberFormat="1" applyFont="1" applyFill="1" applyAlignment="1" applyProtection="1">
      <alignment vertical="top"/>
      <protection/>
    </xf>
    <xf numFmtId="0" fontId="0" fillId="57" borderId="0" xfId="0" applyFont="1" applyFill="1" applyAlignment="1">
      <alignment vertical="top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49" fontId="34" fillId="0" borderId="0" xfId="0" applyNumberFormat="1" applyFont="1" applyFill="1" applyAlignment="1" applyProtection="1">
      <alignment horizontal="left" vertical="center"/>
      <protection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 vertical="center" wrapText="1"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NumberFormat="1" applyFont="1" applyFill="1" applyAlignment="1" applyProtection="1">
      <alignment horizontal="center" vertical="top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view="pageBreakPreview" zoomScale="85" zoomScaleSheetLayoutView="85" zoomScalePageLayoutView="0" workbookViewId="0" topLeftCell="A1">
      <selection activeCell="D3" sqref="D3:F3"/>
    </sheetView>
  </sheetViews>
  <sheetFormatPr defaultColWidth="9.16015625" defaultRowHeight="12.75" customHeight="1"/>
  <cols>
    <col min="1" max="1" width="11.66015625" style="3" customWidth="1"/>
    <col min="2" max="2" width="36" style="3" customWidth="1"/>
    <col min="3" max="3" width="18.16015625" style="3" bestFit="1" customWidth="1"/>
    <col min="4" max="4" width="23.33203125" style="3" customWidth="1"/>
    <col min="5" max="5" width="19.33203125" style="3" customWidth="1"/>
    <col min="6" max="6" width="23.16015625" style="3" customWidth="1"/>
    <col min="7" max="7" width="9.16015625" style="3" customWidth="1"/>
    <col min="8" max="8" width="17" style="4" bestFit="1" customWidth="1"/>
    <col min="9" max="9" width="17.83203125" style="4" customWidth="1"/>
    <col min="10" max="16384" width="9.16015625" style="4" customWidth="1"/>
  </cols>
  <sheetData>
    <row r="1" spans="1:6" ht="21" customHeight="1">
      <c r="A1" s="47">
        <v>12</v>
      </c>
      <c r="B1" s="47"/>
      <c r="C1" s="47"/>
      <c r="D1" s="47"/>
      <c r="E1" s="47"/>
      <c r="F1" s="47"/>
    </row>
    <row r="2" spans="4:6" ht="18.75" customHeight="1">
      <c r="D2" s="50" t="s">
        <v>60</v>
      </c>
      <c r="E2" s="50"/>
      <c r="F2" s="50"/>
    </row>
    <row r="3" spans="4:6" ht="19.5" customHeight="1">
      <c r="D3" s="50" t="s">
        <v>61</v>
      </c>
      <c r="E3" s="50"/>
      <c r="F3" s="50"/>
    </row>
    <row r="4" spans="4:6" ht="21" customHeight="1">
      <c r="D4" s="50" t="s">
        <v>62</v>
      </c>
      <c r="E4" s="50"/>
      <c r="F4" s="50"/>
    </row>
    <row r="5" spans="4:6" ht="15.75" customHeight="1">
      <c r="D5" s="46"/>
      <c r="E5" s="46"/>
      <c r="F5" s="46"/>
    </row>
    <row r="9" spans="1:7" s="6" customFormat="1" ht="41.25" customHeight="1">
      <c r="A9" s="51" t="s">
        <v>54</v>
      </c>
      <c r="B9" s="51"/>
      <c r="C9" s="51"/>
      <c r="D9" s="51"/>
      <c r="E9" s="51"/>
      <c r="F9" s="51"/>
      <c r="G9" s="5"/>
    </row>
    <row r="10" spans="1:7" s="6" customFormat="1" ht="34.5" customHeight="1">
      <c r="A10" s="39"/>
      <c r="B10" s="41" t="s">
        <v>57</v>
      </c>
      <c r="C10" s="40"/>
      <c r="D10" s="40"/>
      <c r="E10" s="40"/>
      <c r="F10" s="40"/>
      <c r="G10" s="5"/>
    </row>
    <row r="11" spans="1:7" s="6" customFormat="1" ht="14.25" customHeight="1">
      <c r="A11" s="60" t="s">
        <v>58</v>
      </c>
      <c r="B11" s="61"/>
      <c r="C11" s="40"/>
      <c r="D11" s="40"/>
      <c r="E11" s="40"/>
      <c r="F11" s="40"/>
      <c r="G11" s="5"/>
    </row>
    <row r="12" spans="1:6" ht="16.5" customHeight="1">
      <c r="A12" s="52"/>
      <c r="B12" s="52"/>
      <c r="C12" s="52"/>
      <c r="D12" s="52"/>
      <c r="E12" s="52"/>
      <c r="F12" s="7" t="s">
        <v>59</v>
      </c>
    </row>
    <row r="13" spans="1:7" s="10" customFormat="1" ht="24.75" customHeight="1">
      <c r="A13" s="53" t="s">
        <v>0</v>
      </c>
      <c r="B13" s="53" t="s">
        <v>44</v>
      </c>
      <c r="C13" s="53" t="s">
        <v>45</v>
      </c>
      <c r="D13" s="53" t="s">
        <v>2</v>
      </c>
      <c r="E13" s="53" t="s">
        <v>3</v>
      </c>
      <c r="F13" s="53"/>
      <c r="G13" s="9"/>
    </row>
    <row r="14" spans="1:7" s="10" customFormat="1" ht="29.25" customHeight="1">
      <c r="A14" s="53"/>
      <c r="B14" s="53"/>
      <c r="C14" s="53"/>
      <c r="D14" s="53"/>
      <c r="E14" s="8" t="s">
        <v>45</v>
      </c>
      <c r="F14" s="29" t="s">
        <v>46</v>
      </c>
      <c r="G14" s="9"/>
    </row>
    <row r="15" spans="1:7" s="10" customFormat="1" ht="19.5" customHeight="1">
      <c r="A15" s="54" t="s">
        <v>55</v>
      </c>
      <c r="B15" s="55"/>
      <c r="C15" s="55"/>
      <c r="D15" s="55"/>
      <c r="E15" s="55"/>
      <c r="F15" s="56"/>
      <c r="G15" s="9"/>
    </row>
    <row r="16" spans="1:7" s="11" customFormat="1" ht="15.75">
      <c r="A16" s="17" t="s">
        <v>4</v>
      </c>
      <c r="B16" s="18" t="s">
        <v>5</v>
      </c>
      <c r="C16" s="1">
        <f aca="true" t="shared" si="0" ref="C16:C21">D16+E16</f>
        <v>44062207</v>
      </c>
      <c r="D16" s="1">
        <f>D19+D17</f>
        <v>-408599358</v>
      </c>
      <c r="E16" s="1">
        <f>E19+E17</f>
        <v>452661565</v>
      </c>
      <c r="F16" s="1">
        <f>F19+F17</f>
        <v>452661565</v>
      </c>
      <c r="G16" s="3"/>
    </row>
    <row r="17" spans="1:7" s="34" customFormat="1" ht="15.75">
      <c r="A17" s="19" t="s">
        <v>51</v>
      </c>
      <c r="B17" s="20" t="s">
        <v>52</v>
      </c>
      <c r="C17" s="2">
        <f t="shared" si="0"/>
        <v>44062207</v>
      </c>
      <c r="D17" s="2">
        <f>D18</f>
        <v>0</v>
      </c>
      <c r="E17" s="2">
        <f>E18</f>
        <v>44062207</v>
      </c>
      <c r="F17" s="2">
        <f>F18</f>
        <v>44062207</v>
      </c>
      <c r="G17" s="33"/>
    </row>
    <row r="18" spans="1:7" s="34" customFormat="1" ht="23.25" customHeight="1">
      <c r="A18" s="19" t="s">
        <v>53</v>
      </c>
      <c r="B18" s="20" t="s">
        <v>17</v>
      </c>
      <c r="C18" s="2">
        <f t="shared" si="0"/>
        <v>44062207</v>
      </c>
      <c r="D18" s="2">
        <v>0</v>
      </c>
      <c r="E18" s="2">
        <f>E32</f>
        <v>44062207</v>
      </c>
      <c r="F18" s="2">
        <f>F32</f>
        <v>44062207</v>
      </c>
      <c r="G18" s="33"/>
    </row>
    <row r="19" spans="1:7" s="11" customFormat="1" ht="45.75" customHeight="1">
      <c r="A19" s="19" t="s">
        <v>6</v>
      </c>
      <c r="B19" s="20" t="s">
        <v>7</v>
      </c>
      <c r="C19" s="2">
        <f t="shared" si="0"/>
        <v>0</v>
      </c>
      <c r="D19" s="2">
        <f>D22+D20+D21</f>
        <v>-408599358</v>
      </c>
      <c r="E19" s="2">
        <f>E22+E20+E21</f>
        <v>408599358</v>
      </c>
      <c r="F19" s="2">
        <f>F22+F20+F21</f>
        <v>408599358</v>
      </c>
      <c r="G19" s="3"/>
    </row>
    <row r="20" spans="1:7" s="11" customFormat="1" ht="15.75" hidden="1">
      <c r="A20" s="19" t="s">
        <v>37</v>
      </c>
      <c r="B20" s="20" t="s">
        <v>38</v>
      </c>
      <c r="C20" s="2">
        <f t="shared" si="0"/>
        <v>0</v>
      </c>
      <c r="D20" s="2">
        <v>0</v>
      </c>
      <c r="E20" s="2">
        <v>0</v>
      </c>
      <c r="F20" s="2">
        <v>0</v>
      </c>
      <c r="G20" s="3"/>
    </row>
    <row r="21" spans="1:7" s="11" customFormat="1" ht="15.75" hidden="1">
      <c r="A21" s="19" t="s">
        <v>39</v>
      </c>
      <c r="B21" s="20" t="s">
        <v>40</v>
      </c>
      <c r="C21" s="2">
        <f t="shared" si="0"/>
        <v>0</v>
      </c>
      <c r="D21" s="2">
        <v>0</v>
      </c>
      <c r="E21" s="2">
        <v>0</v>
      </c>
      <c r="F21" s="2">
        <v>0</v>
      </c>
      <c r="G21" s="3"/>
    </row>
    <row r="22" spans="1:9" s="28" customFormat="1" ht="64.5" customHeight="1">
      <c r="A22" s="19" t="s">
        <v>8</v>
      </c>
      <c r="B22" s="20" t="s">
        <v>9</v>
      </c>
      <c r="C22" s="2">
        <f aca="true" t="shared" si="1" ref="C22:C38">D22+E22</f>
        <v>0</v>
      </c>
      <c r="D22" s="2">
        <v>-408599358</v>
      </c>
      <c r="E22" s="2">
        <v>408599358</v>
      </c>
      <c r="F22" s="2">
        <v>408599358</v>
      </c>
      <c r="G22" s="32">
        <f>D22-D42</f>
        <v>0</v>
      </c>
      <c r="H22" s="32"/>
      <c r="I22" s="32"/>
    </row>
    <row r="23" spans="1:7" s="13" customFormat="1" ht="19.5" customHeight="1">
      <c r="A23" s="17" t="s">
        <v>13</v>
      </c>
      <c r="B23" s="18" t="s">
        <v>14</v>
      </c>
      <c r="C23" s="1">
        <f t="shared" si="1"/>
        <v>11946708</v>
      </c>
      <c r="D23" s="1">
        <f>D24</f>
        <v>0</v>
      </c>
      <c r="E23" s="1">
        <f>E24</f>
        <v>11946708</v>
      </c>
      <c r="F23" s="1">
        <f>F24</f>
        <v>11946708</v>
      </c>
      <c r="G23" s="12"/>
    </row>
    <row r="24" spans="1:7" s="13" customFormat="1" ht="34.5" customHeight="1">
      <c r="A24" s="19" t="s">
        <v>15</v>
      </c>
      <c r="B24" s="20" t="s">
        <v>24</v>
      </c>
      <c r="C24" s="2">
        <f t="shared" si="1"/>
        <v>11946708</v>
      </c>
      <c r="D24" s="2">
        <f>D25+D26</f>
        <v>0</v>
      </c>
      <c r="E24" s="2">
        <f>E25+E26</f>
        <v>11946708</v>
      </c>
      <c r="F24" s="2">
        <f>F25+F26</f>
        <v>11946708</v>
      </c>
      <c r="G24" s="12"/>
    </row>
    <row r="25" spans="1:7" s="27" customFormat="1" ht="18.75" customHeight="1">
      <c r="A25" s="19" t="s">
        <v>16</v>
      </c>
      <c r="B25" s="20" t="s">
        <v>17</v>
      </c>
      <c r="C25" s="2">
        <f t="shared" si="1"/>
        <v>14714700</v>
      </c>
      <c r="D25" s="21">
        <v>0</v>
      </c>
      <c r="E25" s="21">
        <f>E33</f>
        <v>14714700</v>
      </c>
      <c r="F25" s="21">
        <f>F33</f>
        <v>14714700</v>
      </c>
      <c r="G25" s="26"/>
    </row>
    <row r="26" spans="1:7" s="38" customFormat="1" ht="18.75" customHeight="1">
      <c r="A26" s="19" t="s">
        <v>28</v>
      </c>
      <c r="B26" s="20" t="s">
        <v>29</v>
      </c>
      <c r="C26" s="2">
        <f t="shared" si="1"/>
        <v>-2767992</v>
      </c>
      <c r="D26" s="21">
        <v>0</v>
      </c>
      <c r="E26" s="21">
        <f>E37</f>
        <v>-2767992</v>
      </c>
      <c r="F26" s="21">
        <f>F37</f>
        <v>-2767992</v>
      </c>
      <c r="G26" s="37"/>
    </row>
    <row r="27" spans="1:7" s="15" customFormat="1" ht="18.75" customHeight="1">
      <c r="A27" s="17"/>
      <c r="B27" s="18" t="s">
        <v>30</v>
      </c>
      <c r="C27" s="1">
        <f t="shared" si="1"/>
        <v>56008915</v>
      </c>
      <c r="D27" s="22">
        <f>D16+D23</f>
        <v>-408599358</v>
      </c>
      <c r="E27" s="22">
        <f>E16+E23</f>
        <v>464608273</v>
      </c>
      <c r="F27" s="22">
        <f>F16+F23</f>
        <v>464608273</v>
      </c>
      <c r="G27" s="14"/>
    </row>
    <row r="28" spans="1:7" s="15" customFormat="1" ht="18.75" customHeight="1">
      <c r="A28" s="57" t="s">
        <v>56</v>
      </c>
      <c r="B28" s="58"/>
      <c r="C28" s="58"/>
      <c r="D28" s="58"/>
      <c r="E28" s="58"/>
      <c r="F28" s="59"/>
      <c r="G28" s="14"/>
    </row>
    <row r="29" spans="1:7" s="13" customFormat="1" ht="36.75" customHeight="1">
      <c r="A29" s="17" t="s">
        <v>18</v>
      </c>
      <c r="B29" s="18" t="s">
        <v>21</v>
      </c>
      <c r="C29" s="1">
        <f>D29+E29</f>
        <v>56008915</v>
      </c>
      <c r="D29" s="1">
        <f>D30+D35</f>
        <v>0</v>
      </c>
      <c r="E29" s="1">
        <f>E30+E35</f>
        <v>56008915</v>
      </c>
      <c r="F29" s="1">
        <f>F30+F35</f>
        <v>56008915</v>
      </c>
      <c r="G29" s="12"/>
    </row>
    <row r="30" spans="1:7" s="13" customFormat="1" ht="15.75">
      <c r="A30" s="19" t="s">
        <v>20</v>
      </c>
      <c r="B30" s="20" t="s">
        <v>19</v>
      </c>
      <c r="C30" s="2">
        <f>D30+E30</f>
        <v>58776907</v>
      </c>
      <c r="D30" s="2">
        <f>D31+D33</f>
        <v>0</v>
      </c>
      <c r="E30" s="2">
        <f>E31+E33</f>
        <v>58776907</v>
      </c>
      <c r="F30" s="2">
        <f>F31+F33</f>
        <v>58776907</v>
      </c>
      <c r="G30" s="12"/>
    </row>
    <row r="31" spans="1:7" s="36" customFormat="1" ht="15.75">
      <c r="A31" s="19" t="s">
        <v>47</v>
      </c>
      <c r="B31" s="20" t="s">
        <v>49</v>
      </c>
      <c r="C31" s="2">
        <f t="shared" si="1"/>
        <v>44062207</v>
      </c>
      <c r="D31" s="2">
        <f>D32</f>
        <v>0</v>
      </c>
      <c r="E31" s="2">
        <f>E32</f>
        <v>44062207</v>
      </c>
      <c r="F31" s="2">
        <f>F32</f>
        <v>44062207</v>
      </c>
      <c r="G31" s="35"/>
    </row>
    <row r="32" spans="1:7" s="36" customFormat="1" ht="15.75">
      <c r="A32" s="19" t="s">
        <v>48</v>
      </c>
      <c r="B32" s="20" t="s">
        <v>50</v>
      </c>
      <c r="C32" s="2">
        <f t="shared" si="1"/>
        <v>44062207</v>
      </c>
      <c r="D32" s="2">
        <v>0</v>
      </c>
      <c r="E32" s="2">
        <v>44062207</v>
      </c>
      <c r="F32" s="2">
        <v>44062207</v>
      </c>
      <c r="G32" s="35"/>
    </row>
    <row r="33" spans="1:7" s="27" customFormat="1" ht="15.75">
      <c r="A33" s="19" t="s">
        <v>22</v>
      </c>
      <c r="B33" s="20" t="s">
        <v>23</v>
      </c>
      <c r="C33" s="2">
        <f t="shared" si="1"/>
        <v>14714700</v>
      </c>
      <c r="D33" s="2">
        <f>D34</f>
        <v>0</v>
      </c>
      <c r="E33" s="2">
        <f>E34</f>
        <v>14714700</v>
      </c>
      <c r="F33" s="2">
        <f>F34</f>
        <v>14714700</v>
      </c>
      <c r="G33" s="26"/>
    </row>
    <row r="34" spans="1:7" s="27" customFormat="1" ht="31.5">
      <c r="A34" s="19" t="s">
        <v>26</v>
      </c>
      <c r="B34" s="20" t="s">
        <v>27</v>
      </c>
      <c r="C34" s="2">
        <f t="shared" si="1"/>
        <v>14714700</v>
      </c>
      <c r="D34" s="21">
        <v>0</v>
      </c>
      <c r="E34" s="21">
        <f>14714700</f>
        <v>14714700</v>
      </c>
      <c r="F34" s="21">
        <f>14714700</f>
        <v>14714700</v>
      </c>
      <c r="G34" s="26"/>
    </row>
    <row r="35" spans="1:7" s="38" customFormat="1" ht="18.75" customHeight="1">
      <c r="A35" s="19" t="s">
        <v>31</v>
      </c>
      <c r="B35" s="20" t="s">
        <v>32</v>
      </c>
      <c r="C35" s="2">
        <f>D35+E35</f>
        <v>-2767992</v>
      </c>
      <c r="D35" s="21">
        <f aca="true" t="shared" si="2" ref="D35:F36">D36</f>
        <v>0</v>
      </c>
      <c r="E35" s="21">
        <f t="shared" si="2"/>
        <v>-2767992</v>
      </c>
      <c r="F35" s="21">
        <f t="shared" si="2"/>
        <v>-2767992</v>
      </c>
      <c r="G35" s="37"/>
    </row>
    <row r="36" spans="1:7" s="38" customFormat="1" ht="18.75" customHeight="1">
      <c r="A36" s="19" t="s">
        <v>33</v>
      </c>
      <c r="B36" s="20" t="s">
        <v>34</v>
      </c>
      <c r="C36" s="2">
        <f t="shared" si="1"/>
        <v>-2767992</v>
      </c>
      <c r="D36" s="21">
        <f t="shared" si="2"/>
        <v>0</v>
      </c>
      <c r="E36" s="21">
        <f>E37</f>
        <v>-2767992</v>
      </c>
      <c r="F36" s="21">
        <f t="shared" si="2"/>
        <v>-2767992</v>
      </c>
      <c r="G36" s="37"/>
    </row>
    <row r="37" spans="1:7" s="38" customFormat="1" ht="31.5">
      <c r="A37" s="19" t="s">
        <v>35</v>
      </c>
      <c r="B37" s="20" t="s">
        <v>27</v>
      </c>
      <c r="C37" s="2">
        <f t="shared" si="1"/>
        <v>-2767992</v>
      </c>
      <c r="D37" s="21">
        <v>0</v>
      </c>
      <c r="E37" s="21">
        <f>-1848323-919669</f>
        <v>-2767992</v>
      </c>
      <c r="F37" s="21">
        <f>-1848323-919669</f>
        <v>-2767992</v>
      </c>
      <c r="G37" s="37"/>
    </row>
    <row r="38" spans="1:7" s="13" customFormat="1" ht="33.75" customHeight="1">
      <c r="A38" s="17" t="s">
        <v>10</v>
      </c>
      <c r="B38" s="18" t="s">
        <v>1</v>
      </c>
      <c r="C38" s="1">
        <f t="shared" si="1"/>
        <v>0</v>
      </c>
      <c r="D38" s="1">
        <f>D39</f>
        <v>-408599358</v>
      </c>
      <c r="E38" s="1">
        <f>E39</f>
        <v>408599358</v>
      </c>
      <c r="F38" s="1">
        <f>F39</f>
        <v>408599358</v>
      </c>
      <c r="G38" s="12"/>
    </row>
    <row r="39" spans="1:10" s="13" customFormat="1" ht="31.5">
      <c r="A39" s="19" t="s">
        <v>11</v>
      </c>
      <c r="B39" s="20" t="s">
        <v>25</v>
      </c>
      <c r="C39" s="2">
        <f>D39+E39</f>
        <v>0</v>
      </c>
      <c r="D39" s="2">
        <f>D42+D40+D41</f>
        <v>-408599358</v>
      </c>
      <c r="E39" s="2">
        <f>E42+E40+E41</f>
        <v>408599358</v>
      </c>
      <c r="F39" s="2">
        <f>F42+F40+F41</f>
        <v>408599358</v>
      </c>
      <c r="G39" s="12"/>
      <c r="J39" s="25" t="s">
        <v>43</v>
      </c>
    </row>
    <row r="40" spans="1:7" s="13" customFormat="1" ht="15.75" hidden="1">
      <c r="A40" s="19" t="s">
        <v>41</v>
      </c>
      <c r="B40" s="20" t="s">
        <v>38</v>
      </c>
      <c r="C40" s="2">
        <f>D40+E40</f>
        <v>0</v>
      </c>
      <c r="D40" s="2">
        <v>0</v>
      </c>
      <c r="E40" s="2">
        <v>0</v>
      </c>
      <c r="F40" s="2">
        <v>0</v>
      </c>
      <c r="G40" s="12"/>
    </row>
    <row r="41" spans="1:7" s="13" customFormat="1" ht="15.75" hidden="1">
      <c r="A41" s="19" t="s">
        <v>42</v>
      </c>
      <c r="B41" s="20" t="s">
        <v>40</v>
      </c>
      <c r="C41" s="2">
        <f>D41+E41</f>
        <v>0</v>
      </c>
      <c r="D41" s="2">
        <v>0</v>
      </c>
      <c r="E41" s="2">
        <v>0</v>
      </c>
      <c r="F41" s="2">
        <v>0</v>
      </c>
      <c r="G41" s="12"/>
    </row>
    <row r="42" spans="1:7" s="27" customFormat="1" ht="63">
      <c r="A42" s="30" t="s">
        <v>12</v>
      </c>
      <c r="B42" s="31" t="s">
        <v>9</v>
      </c>
      <c r="C42" s="2">
        <f>D42+E42</f>
        <v>0</v>
      </c>
      <c r="D42" s="2">
        <f>D22</f>
        <v>-408599358</v>
      </c>
      <c r="E42" s="2">
        <f>E22</f>
        <v>408599358</v>
      </c>
      <c r="F42" s="2">
        <f>F22</f>
        <v>408599358</v>
      </c>
      <c r="G42" s="26"/>
    </row>
    <row r="43" spans="1:8" s="15" customFormat="1" ht="31.5">
      <c r="A43" s="17"/>
      <c r="B43" s="18" t="s">
        <v>36</v>
      </c>
      <c r="C43" s="1">
        <f>D43+E43</f>
        <v>56008915</v>
      </c>
      <c r="D43" s="22">
        <f>D29+D38</f>
        <v>-408599358</v>
      </c>
      <c r="E43" s="22">
        <f>E29+E38</f>
        <v>464608273</v>
      </c>
      <c r="F43" s="22">
        <f>F29+F38</f>
        <v>464608273</v>
      </c>
      <c r="G43" s="14"/>
      <c r="H43" s="23"/>
    </row>
    <row r="44" spans="1:8" s="15" customFormat="1" ht="15.75">
      <c r="A44" s="42"/>
      <c r="B44" s="43"/>
      <c r="C44" s="44"/>
      <c r="D44" s="45"/>
      <c r="E44" s="45"/>
      <c r="F44" s="45"/>
      <c r="G44" s="14"/>
      <c r="H44" s="23"/>
    </row>
    <row r="45" spans="1:2" ht="30.75" customHeight="1">
      <c r="A45" s="16"/>
      <c r="B45" s="16"/>
    </row>
    <row r="46" spans="1:6" ht="59.25" customHeight="1">
      <c r="A46" s="48" t="s">
        <v>64</v>
      </c>
      <c r="B46" s="48"/>
      <c r="C46" s="48"/>
      <c r="D46" s="24"/>
      <c r="E46" s="49" t="s">
        <v>63</v>
      </c>
      <c r="F46" s="49"/>
    </row>
  </sheetData>
  <sheetProtection/>
  <mergeCells count="16">
    <mergeCell ref="A28:F28"/>
    <mergeCell ref="A11:B11"/>
    <mergeCell ref="B13:B14"/>
    <mergeCell ref="C13:C14"/>
    <mergeCell ref="D13:D14"/>
    <mergeCell ref="E13:F13"/>
    <mergeCell ref="A1:F1"/>
    <mergeCell ref="A46:C46"/>
    <mergeCell ref="E46:F46"/>
    <mergeCell ref="D2:F2"/>
    <mergeCell ref="D3:F3"/>
    <mergeCell ref="D4:F4"/>
    <mergeCell ref="A9:F9"/>
    <mergeCell ref="A12:E12"/>
    <mergeCell ref="A13:A14"/>
    <mergeCell ref="A15:F15"/>
  </mergeCells>
  <printOptions horizontalCentered="1"/>
  <pageMargins left="1.1811023622047245" right="0.3937007874015748" top="0.7874015748031497" bottom="0.7874015748031497" header="0.2362204724409449" footer="0.1968503937007874"/>
  <pageSetup firstPageNumber="0" useFirstPageNumber="1" fitToHeight="1" fitToWidth="1" horizontalDpi="300" verticalDpi="300" orientation="portrait" paperSize="9" scale="66" r:id="rId1"/>
  <rowBreaks count="1" manualBreakCount="1">
    <brk id="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2019-11-25T12:50:44Z</cp:lastPrinted>
  <dcterms:created xsi:type="dcterms:W3CDTF">2014-01-17T10:52:16Z</dcterms:created>
  <dcterms:modified xsi:type="dcterms:W3CDTF">2019-11-25T15:45:39Z</dcterms:modified>
  <cp:category/>
  <cp:version/>
  <cp:contentType/>
  <cp:contentStatus/>
</cp:coreProperties>
</file>