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пояс'!$A$1:$I$10</definedName>
    <definedName name="_xlnm.Print_Area" localSheetId="1">'таб 2 до пояс'!$A$1:$J$14</definedName>
    <definedName name="_xlnm.Print_Area" localSheetId="2">'таб 3 до пояс'!$A$1:$H$31</definedName>
    <definedName name="_xlnm.Print_Area" localSheetId="3">'таб 4,5 до пояс'!$A$1:$E$33</definedName>
    <definedName name="_xlnm.Print_Area" localSheetId="4">'таб 6 до пояс  '!$A$1:$M$15</definedName>
    <definedName name="_xlnm.Print_Area" localSheetId="5">'таб 7 до пояс '!$A$1:$L$14</definedName>
  </definedNames>
  <calcPr fullCalcOnLoad="1"/>
</workbook>
</file>

<file path=xl/sharedStrings.xml><?xml version="1.0" encoding="utf-8"?>
<sst xmlns="http://schemas.openxmlformats.org/spreadsheetml/2006/main" count="213" uniqueCount="110">
  <si>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</si>
  <si>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</si>
  <si>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</si>
  <si>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</si>
  <si>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</si>
  <si>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</si>
  <si>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</si>
  <si>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</si>
  <si>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</si>
  <si>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</si>
  <si>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</si>
  <si>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(підпис)</t>
  </si>
  <si>
    <t>до пояснювальної записки</t>
  </si>
  <si>
    <t>Види доходів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</si>
  <si>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</si>
  <si>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</si>
  <si>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</si>
  <si>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</si>
  <si>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</si>
  <si>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</si>
  <si>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</si>
  <si>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</si>
  <si>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</si>
  <si>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</si>
  <si>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</si>
  <si>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</si>
  <si>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</si>
  <si>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</si>
  <si>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</si>
  <si>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</si>
  <si>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</si>
  <si>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</si>
  <si>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</si>
  <si>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</si>
  <si>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</si>
  <si>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</si>
  <si>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</si>
  <si>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</si>
  <si>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</si>
  <si>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</si>
  <si>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</si>
  <si>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</si>
  <si>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</si>
  <si>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</si>
  <si>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</si>
  <si>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</si>
  <si>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</si>
  <si>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</si>
  <si>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</si>
  <si>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</si>
  <si>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</si>
  <si>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</si>
  <si>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</si>
  <si>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</si>
  <si>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</si>
  <si>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</si>
  <si>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</si>
  <si>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</si>
  <si>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</si>
  <si>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</si>
  <si>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</si>
  <si>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</si>
  <si>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</si>
  <si>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</si>
  <si>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</si>
  <si>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</si>
  <si>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</si>
  <si>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</si>
  <si>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</si>
  <si>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</si>
  <si>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</si>
  <si>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</si>
  <si>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</si>
  <si>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</si>
  <si>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Надходження коштів з міського бюджету</t>
  </si>
  <si>
    <t>Направлення коштів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</si>
  <si>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</si>
  <si>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</si>
  <si>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</si>
  <si>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</si>
  <si>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</si>
  <si>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</si>
  <si>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 -</t>
  </si>
  <si>
    <t>Собівартість реалізованої продукції (товарів, робіт, послуг)</t>
  </si>
  <si>
    <t>Валовий прибуток</t>
  </si>
  <si>
    <t>Директор КП "Шляхрембуд"</t>
  </si>
  <si>
    <t>Вегера О.О.</t>
  </si>
  <si>
    <t>Фактичне виконання за минулий 2015 рік</t>
  </si>
  <si>
    <t>Планові показники поточного 2016 року</t>
  </si>
  <si>
    <t>Довідково: фактичне виконання за 1 півріччя поточного 2016 року</t>
  </si>
  <si>
    <t>Планові показники на наступний 2017 рік</t>
  </si>
  <si>
    <t>Довідково: фактичне виконання за 1 півріччя поточного 2016 року, тис.грн.</t>
  </si>
  <si>
    <t>Планові показники наступного 2017 року</t>
  </si>
  <si>
    <t>план 2017 року до фактичних минулого 2015 року</t>
  </si>
  <si>
    <t>план 2017 року до плану поточного 2016 року</t>
  </si>
  <si>
    <t>х</t>
  </si>
  <si>
    <t>Обсяг реалізованої продукції (робіт, послуг) на плановий 2017 рік, (без ПДВ), тис.грн.</t>
  </si>
  <si>
    <t>Обсяг реалізованої продукції (робіт, послуг) на поточний 2016 рік, (без ПДВ), тис.грн.</t>
  </si>
  <si>
    <t>Фонд оплати праці на плановий 2017 рік, тис.грн.</t>
  </si>
  <si>
    <t>Фонд оплати праці на поточний 2016 рік, тис.грн.</t>
  </si>
  <si>
    <t>Довідково:фактичне виконання  за 1 півріччя поточного 2016 року</t>
  </si>
  <si>
    <t>план на 2017 рік, всьго</t>
  </si>
  <si>
    <t>план 2017 року до плану 2016 року</t>
  </si>
  <si>
    <t>план 2017 року до фактичних 2015 року</t>
  </si>
  <si>
    <t>Планові показники на 2017 рік</t>
  </si>
  <si>
    <t>Факт минулого 2015 року</t>
  </si>
  <si>
    <t>Фінансовий план поточного 2016 року</t>
  </si>
  <si>
    <t>Плановий 2017 рік (усього)</t>
  </si>
  <si>
    <t>Поповнення Статутного капіталу підприємства, тис.грн.(без ПДВ)</t>
  </si>
  <si>
    <t>На придбання необоротних активів, тис.грн.(без ПДВ)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</si>
</sst>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.000000000"/>
    <numFmt numFmtId="197" formatCode="0.00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94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70" zoomScaleNormal="70" zoomScalePageLayoutView="0" workbookViewId="0" topLeftCell="A1">
      <selection activeCell="A1" sqref="A1:I10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710937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10</v>
      </c>
      <c r="I1" s="8"/>
      <c r="J1" s="42">
        <v>21</v>
      </c>
    </row>
    <row r="2" spans="1:10" ht="18.75">
      <c r="A2" s="8"/>
      <c r="B2" s="8"/>
      <c r="C2" s="8"/>
      <c r="D2" s="8"/>
      <c r="E2" s="8"/>
      <c r="F2" s="9"/>
      <c r="H2" s="9" t="s">
        <v>12</v>
      </c>
      <c r="I2" s="10"/>
      <c r="J2" s="42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42"/>
    </row>
    <row r="4" spans="1:10" ht="18.75">
      <c r="A4" s="44" t="s">
        <v>19</v>
      </c>
      <c r="B4" s="44"/>
      <c r="C4" s="44"/>
      <c r="D4" s="44"/>
      <c r="E4" s="44"/>
      <c r="F4" s="44"/>
      <c r="G4" s="44"/>
      <c r="H4" s="44"/>
      <c r="I4" s="44"/>
      <c r="J4" s="42"/>
    </row>
    <row r="5" spans="1:10" ht="63.75" customHeight="1">
      <c r="A5" s="45" t="s">
        <v>13</v>
      </c>
      <c r="B5" s="43" t="s">
        <v>87</v>
      </c>
      <c r="C5" s="43" t="s">
        <v>88</v>
      </c>
      <c r="D5" s="43" t="s">
        <v>89</v>
      </c>
      <c r="E5" s="43" t="s">
        <v>90</v>
      </c>
      <c r="F5" s="43" t="s">
        <v>17</v>
      </c>
      <c r="G5" s="43"/>
      <c r="H5" s="43" t="s">
        <v>18</v>
      </c>
      <c r="I5" s="43"/>
      <c r="J5" s="42"/>
    </row>
    <row r="6" spans="1:10" ht="70.5" customHeight="1">
      <c r="A6" s="45"/>
      <c r="B6" s="43"/>
      <c r="C6" s="43"/>
      <c r="D6" s="43"/>
      <c r="E6" s="43"/>
      <c r="F6" s="43"/>
      <c r="G6" s="43"/>
      <c r="H6" s="43"/>
      <c r="I6" s="43"/>
      <c r="J6" s="42"/>
    </row>
    <row r="7" spans="1:10" ht="66.75" customHeight="1">
      <c r="A7" s="45"/>
      <c r="B7" s="43"/>
      <c r="C7" s="43"/>
      <c r="D7" s="43"/>
      <c r="E7" s="43"/>
      <c r="F7" s="15" t="s">
        <v>15</v>
      </c>
      <c r="G7" s="15" t="s">
        <v>16</v>
      </c>
      <c r="H7" s="15" t="s">
        <v>15</v>
      </c>
      <c r="I7" s="15" t="s">
        <v>16</v>
      </c>
      <c r="J7" s="42"/>
    </row>
    <row r="8" spans="1:10" ht="93.75">
      <c r="A8" s="14" t="s">
        <v>20</v>
      </c>
      <c r="B8" s="13">
        <v>57048</v>
      </c>
      <c r="C8" s="13">
        <v>62500</v>
      </c>
      <c r="D8" s="13">
        <v>23380</v>
      </c>
      <c r="E8" s="13">
        <v>75000</v>
      </c>
      <c r="F8" s="13">
        <v>17952</v>
      </c>
      <c r="G8" s="13">
        <v>131</v>
      </c>
      <c r="H8" s="13">
        <v>12500</v>
      </c>
      <c r="I8" s="13">
        <v>120</v>
      </c>
      <c r="J8" s="42"/>
    </row>
    <row r="9" spans="1:10" ht="63" customHeight="1">
      <c r="A9" s="34" t="s">
        <v>83</v>
      </c>
      <c r="B9" s="13">
        <v>53755</v>
      </c>
      <c r="C9" s="13">
        <v>58600</v>
      </c>
      <c r="D9" s="13">
        <v>21421</v>
      </c>
      <c r="E9" s="13">
        <v>70000</v>
      </c>
      <c r="F9" s="13">
        <f>E9-B9</f>
        <v>16245</v>
      </c>
      <c r="G9" s="33">
        <f>E9/B9*100</f>
        <v>130.22044460980374</v>
      </c>
      <c r="H9" s="13">
        <f>E9-C9</f>
        <v>11400</v>
      </c>
      <c r="I9" s="33">
        <f>E9/C9*100</f>
        <v>119.45392491467577</v>
      </c>
      <c r="J9" s="42"/>
    </row>
    <row r="10" spans="1:10" ht="23.25" customHeight="1">
      <c r="A10" s="13" t="s">
        <v>84</v>
      </c>
      <c r="B10" s="13">
        <v>3293</v>
      </c>
      <c r="C10" s="13">
        <v>3900</v>
      </c>
      <c r="D10" s="13">
        <v>1959</v>
      </c>
      <c r="E10" s="13">
        <v>5000</v>
      </c>
      <c r="F10" s="13">
        <f>E10-B10</f>
        <v>1707</v>
      </c>
      <c r="G10" s="33">
        <f>E10/B10*100</f>
        <v>151.83723048891588</v>
      </c>
      <c r="H10" s="13">
        <f>E10-C10</f>
        <v>1100</v>
      </c>
      <c r="I10" s="33">
        <f>E10/C10*100</f>
        <v>128.2051282051282</v>
      </c>
      <c r="J10" s="42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42"/>
    </row>
    <row r="12" spans="1:10" ht="12.75">
      <c r="A12" s="3"/>
      <c r="B12" s="3"/>
      <c r="C12" s="3"/>
      <c r="D12" s="3"/>
      <c r="E12" s="3"/>
      <c r="F12" s="3"/>
      <c r="G12" s="3"/>
      <c r="H12" s="3"/>
      <c r="J12" s="42"/>
    </row>
    <row r="13" spans="1:10" ht="12.75">
      <c r="A13" s="3"/>
      <c r="B13" s="3"/>
      <c r="C13" s="3"/>
      <c r="D13" s="3"/>
      <c r="E13" s="3"/>
      <c r="F13" s="3"/>
      <c r="G13" s="3"/>
      <c r="H13" s="3"/>
      <c r="J13" s="42"/>
    </row>
    <row r="14" spans="1:10" ht="12.75">
      <c r="A14" s="3"/>
      <c r="B14" s="3"/>
      <c r="C14" s="3"/>
      <c r="D14" s="3"/>
      <c r="E14" s="3"/>
      <c r="F14" s="3"/>
      <c r="G14" s="3"/>
      <c r="H14" s="3"/>
      <c r="J14" s="42"/>
    </row>
    <row r="15" spans="1:10" ht="12.75">
      <c r="A15" s="3"/>
      <c r="B15" s="3"/>
      <c r="C15" s="3"/>
      <c r="D15" s="3"/>
      <c r="E15" s="3"/>
      <c r="F15" s="3"/>
      <c r="G15" s="3"/>
      <c r="H15" s="3"/>
      <c r="J15" s="42"/>
    </row>
    <row r="16" spans="1:10" ht="12.75">
      <c r="A16" s="3"/>
      <c r="B16" s="3"/>
      <c r="C16" s="3"/>
      <c r="D16" s="3"/>
      <c r="E16" s="3"/>
      <c r="F16" s="3"/>
      <c r="G16" s="3"/>
      <c r="H16" s="3"/>
      <c r="J16" s="42"/>
    </row>
    <row r="17" spans="1:10" ht="12.75">
      <c r="A17" s="3"/>
      <c r="B17" s="3"/>
      <c r="C17" s="3"/>
      <c r="D17" s="3"/>
      <c r="E17" s="3"/>
      <c r="F17" s="3"/>
      <c r="G17" s="3"/>
      <c r="H17" s="3"/>
      <c r="J17" s="42"/>
    </row>
    <row r="18" spans="1:10" ht="12.75">
      <c r="A18" s="3"/>
      <c r="B18" s="3"/>
      <c r="C18" s="3"/>
      <c r="D18" s="3"/>
      <c r="E18" s="3"/>
      <c r="F18" s="3"/>
      <c r="G18" s="3"/>
      <c r="H18" s="3"/>
      <c r="J18" s="42"/>
    </row>
    <row r="19" spans="1:10" ht="12.75">
      <c r="A19" s="3"/>
      <c r="B19" s="3"/>
      <c r="C19" s="3"/>
      <c r="D19" s="3"/>
      <c r="E19" s="3"/>
      <c r="F19" s="3"/>
      <c r="G19" s="3"/>
      <c r="H19" s="3"/>
      <c r="J19" s="42"/>
    </row>
    <row r="20" spans="1:10" ht="12.75">
      <c r="A20" s="3"/>
      <c r="B20" s="3"/>
      <c r="C20" s="3"/>
      <c r="D20" s="3"/>
      <c r="E20" s="3"/>
      <c r="F20" s="3"/>
      <c r="G20" s="3"/>
      <c r="H20" s="3"/>
      <c r="J20" s="42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</sheetData>
  <sheetProtection/>
  <mergeCells count="9">
    <mergeCell ref="J1:J20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1">
      <selection activeCell="A1" sqref="A1:J14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7"/>
      <c r="B1" s="17"/>
      <c r="C1" s="17"/>
      <c r="D1" s="17"/>
      <c r="E1" s="17"/>
      <c r="F1" s="17"/>
      <c r="G1" s="17"/>
      <c r="H1" s="17"/>
      <c r="I1" s="8" t="s">
        <v>21</v>
      </c>
      <c r="J1" s="17"/>
      <c r="K1" s="42">
        <v>22</v>
      </c>
    </row>
    <row r="2" spans="1:11" ht="18.75">
      <c r="A2" s="17"/>
      <c r="B2" s="17"/>
      <c r="C2" s="17"/>
      <c r="D2" s="17"/>
      <c r="E2" s="17"/>
      <c r="F2" s="17"/>
      <c r="G2" s="17"/>
      <c r="H2" s="17"/>
      <c r="I2" s="9" t="s">
        <v>12</v>
      </c>
      <c r="J2" s="17"/>
      <c r="K2" s="42"/>
    </row>
    <row r="3" spans="1:11" ht="18.75">
      <c r="A3" s="17"/>
      <c r="B3" s="17"/>
      <c r="C3" s="17"/>
      <c r="D3" s="17"/>
      <c r="E3" s="17"/>
      <c r="F3" s="17"/>
      <c r="J3" s="17"/>
      <c r="K3" s="42"/>
    </row>
    <row r="4" spans="1:11" ht="18.75">
      <c r="A4" s="17"/>
      <c r="B4" s="17"/>
      <c r="C4" s="17"/>
      <c r="D4" s="17"/>
      <c r="E4" s="17"/>
      <c r="F4" s="17"/>
      <c r="H4" s="9"/>
      <c r="I4" s="10"/>
      <c r="J4" s="17"/>
      <c r="K4" s="42"/>
    </row>
    <row r="5" spans="1:11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42"/>
    </row>
    <row r="6" spans="1:11" ht="18.75">
      <c r="A6" s="46" t="s">
        <v>22</v>
      </c>
      <c r="B6" s="47"/>
      <c r="C6" s="47"/>
      <c r="D6" s="47"/>
      <c r="E6" s="47"/>
      <c r="F6" s="47"/>
      <c r="G6" s="47"/>
      <c r="H6" s="47"/>
      <c r="I6" s="47"/>
      <c r="J6" s="48"/>
      <c r="K6" s="42"/>
    </row>
    <row r="7" spans="1:11" ht="43.5" customHeight="1">
      <c r="A7" s="45" t="s">
        <v>23</v>
      </c>
      <c r="B7" s="43" t="s">
        <v>87</v>
      </c>
      <c r="C7" s="43"/>
      <c r="D7" s="43" t="s">
        <v>88</v>
      </c>
      <c r="E7" s="43"/>
      <c r="F7" s="43" t="s">
        <v>91</v>
      </c>
      <c r="G7" s="43" t="s">
        <v>92</v>
      </c>
      <c r="H7" s="43"/>
      <c r="I7" s="43" t="s">
        <v>25</v>
      </c>
      <c r="J7" s="43"/>
      <c r="K7" s="42"/>
    </row>
    <row r="8" spans="1:11" ht="122.25" customHeight="1">
      <c r="A8" s="45"/>
      <c r="B8" s="15" t="s">
        <v>15</v>
      </c>
      <c r="C8" s="16" t="s">
        <v>24</v>
      </c>
      <c r="D8" s="15" t="s">
        <v>15</v>
      </c>
      <c r="E8" s="16" t="s">
        <v>24</v>
      </c>
      <c r="F8" s="43"/>
      <c r="G8" s="15" t="s">
        <v>15</v>
      </c>
      <c r="H8" s="16" t="s">
        <v>24</v>
      </c>
      <c r="I8" s="16" t="s">
        <v>93</v>
      </c>
      <c r="J8" s="16" t="s">
        <v>94</v>
      </c>
      <c r="K8" s="42"/>
    </row>
    <row r="9" spans="1:11" ht="18.75">
      <c r="A9" s="13" t="s">
        <v>26</v>
      </c>
      <c r="B9" s="13">
        <v>40841</v>
      </c>
      <c r="C9" s="13">
        <v>69</v>
      </c>
      <c r="D9" s="13">
        <v>44917</v>
      </c>
      <c r="E9" s="13">
        <v>69</v>
      </c>
      <c r="F9" s="13">
        <v>15459</v>
      </c>
      <c r="G9" s="13">
        <v>57477</v>
      </c>
      <c r="H9" s="13">
        <v>73</v>
      </c>
      <c r="I9" s="33">
        <v>141</v>
      </c>
      <c r="J9" s="33">
        <v>128</v>
      </c>
      <c r="K9" s="42"/>
    </row>
    <row r="10" spans="1:11" ht="18.75">
      <c r="A10" s="13" t="s">
        <v>5</v>
      </c>
      <c r="B10" s="13">
        <v>9784</v>
      </c>
      <c r="C10" s="13">
        <v>16</v>
      </c>
      <c r="D10" s="13">
        <v>10960</v>
      </c>
      <c r="E10" s="13">
        <v>17</v>
      </c>
      <c r="F10" s="13">
        <v>5346</v>
      </c>
      <c r="G10" s="13">
        <v>13900</v>
      </c>
      <c r="H10" s="13">
        <v>18</v>
      </c>
      <c r="I10" s="33">
        <v>142</v>
      </c>
      <c r="J10" s="33">
        <v>127</v>
      </c>
      <c r="K10" s="42"/>
    </row>
    <row r="11" spans="1:11" ht="18.75">
      <c r="A11" s="14" t="s">
        <v>6</v>
      </c>
      <c r="B11" s="13">
        <v>3554</v>
      </c>
      <c r="C11" s="13">
        <v>6</v>
      </c>
      <c r="D11" s="13">
        <v>4055</v>
      </c>
      <c r="E11" s="13">
        <v>6</v>
      </c>
      <c r="F11" s="13">
        <v>1128</v>
      </c>
      <c r="G11" s="13">
        <v>2970</v>
      </c>
      <c r="H11" s="13">
        <v>4</v>
      </c>
      <c r="I11" s="33">
        <v>84</v>
      </c>
      <c r="J11" s="33">
        <v>73</v>
      </c>
      <c r="K11" s="42"/>
    </row>
    <row r="12" spans="1:11" ht="18.75">
      <c r="A12" s="13" t="s">
        <v>7</v>
      </c>
      <c r="B12" s="13">
        <v>2503</v>
      </c>
      <c r="C12" s="13">
        <v>4</v>
      </c>
      <c r="D12" s="13">
        <v>2500</v>
      </c>
      <c r="E12" s="13">
        <v>4</v>
      </c>
      <c r="F12" s="13">
        <v>970</v>
      </c>
      <c r="G12" s="13">
        <v>2600</v>
      </c>
      <c r="H12" s="13">
        <v>3</v>
      </c>
      <c r="I12" s="33">
        <v>104</v>
      </c>
      <c r="J12" s="33">
        <v>104</v>
      </c>
      <c r="K12" s="42"/>
    </row>
    <row r="13" spans="1:11" ht="18.75">
      <c r="A13" s="13" t="s">
        <v>4</v>
      </c>
      <c r="B13" s="13">
        <v>2926</v>
      </c>
      <c r="C13" s="13">
        <v>5</v>
      </c>
      <c r="D13" s="13">
        <v>2510</v>
      </c>
      <c r="E13" s="13">
        <v>4</v>
      </c>
      <c r="F13" s="13">
        <v>881</v>
      </c>
      <c r="G13" s="13">
        <v>1591</v>
      </c>
      <c r="H13" s="13">
        <v>2</v>
      </c>
      <c r="I13" s="33">
        <v>54</v>
      </c>
      <c r="J13" s="33">
        <v>63</v>
      </c>
      <c r="K13" s="42"/>
    </row>
    <row r="14" spans="1:11" ht="18.75">
      <c r="A14" s="13" t="s">
        <v>27</v>
      </c>
      <c r="B14" s="13">
        <v>59608</v>
      </c>
      <c r="C14" s="13">
        <v>100</v>
      </c>
      <c r="D14" s="13">
        <f>SUM(D9:D13)</f>
        <v>64942</v>
      </c>
      <c r="E14" s="13">
        <v>100</v>
      </c>
      <c r="F14" s="13">
        <f>SUM(F9:F13)</f>
        <v>23784</v>
      </c>
      <c r="G14" s="13">
        <f>SUM(G9:G13)</f>
        <v>78538</v>
      </c>
      <c r="H14" s="13">
        <f>SUM(H9:H13)</f>
        <v>100</v>
      </c>
      <c r="I14" s="33">
        <v>132</v>
      </c>
      <c r="J14" s="33">
        <v>121</v>
      </c>
      <c r="K14" s="42"/>
    </row>
    <row r="15" spans="1:11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42"/>
    </row>
    <row r="16" spans="1:11" ht="18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42"/>
    </row>
    <row r="17" spans="1:11" ht="18.75">
      <c r="A17" s="17"/>
      <c r="B17" s="17"/>
      <c r="C17" s="17"/>
      <c r="D17" s="17"/>
      <c r="E17" s="17"/>
      <c r="F17" s="17"/>
      <c r="G17" s="17"/>
      <c r="H17" s="17"/>
      <c r="K17" s="42"/>
    </row>
    <row r="18" spans="1:11" ht="18.75">
      <c r="A18" s="17"/>
      <c r="B18" s="17"/>
      <c r="C18" s="17"/>
      <c r="D18" s="17"/>
      <c r="E18" s="17"/>
      <c r="F18" s="17"/>
      <c r="G18" s="17"/>
      <c r="H18" s="17"/>
      <c r="K18" s="42"/>
    </row>
    <row r="19" spans="1:11" ht="18.75">
      <c r="A19" s="17"/>
      <c r="B19" s="17"/>
      <c r="C19" s="17"/>
      <c r="D19" s="17"/>
      <c r="E19" s="17"/>
      <c r="F19" s="17"/>
      <c r="G19" s="17"/>
      <c r="H19" s="17"/>
      <c r="K19" s="42"/>
    </row>
    <row r="20" spans="1:11" ht="18.75">
      <c r="A20" s="17"/>
      <c r="B20" s="17"/>
      <c r="C20" s="17"/>
      <c r="D20" s="17"/>
      <c r="E20" s="17"/>
      <c r="F20" s="17"/>
      <c r="G20" s="17"/>
      <c r="H20" s="17"/>
      <c r="K20" s="42"/>
    </row>
    <row r="21" spans="1:11" ht="18.75">
      <c r="A21" s="17"/>
      <c r="B21" s="17"/>
      <c r="C21" s="17"/>
      <c r="D21" s="17"/>
      <c r="E21" s="17"/>
      <c r="F21" s="17"/>
      <c r="G21" s="17"/>
      <c r="H21" s="17"/>
      <c r="K21" s="42"/>
    </row>
    <row r="22" spans="1:11" ht="18.75">
      <c r="A22" s="17"/>
      <c r="B22" s="17"/>
      <c r="C22" s="17"/>
      <c r="D22" s="17"/>
      <c r="E22" s="17"/>
      <c r="F22" s="17"/>
      <c r="G22" s="17"/>
      <c r="H22" s="17"/>
      <c r="K22" s="42"/>
    </row>
    <row r="23" spans="1:11" ht="18.75">
      <c r="A23" s="17"/>
      <c r="B23" s="17"/>
      <c r="C23" s="17"/>
      <c r="D23" s="17"/>
      <c r="E23" s="17"/>
      <c r="F23" s="17"/>
      <c r="G23" s="17"/>
      <c r="H23" s="17"/>
      <c r="K23" s="42"/>
    </row>
    <row r="24" spans="1:11" ht="18.75">
      <c r="A24" s="17"/>
      <c r="B24" s="17"/>
      <c r="C24" s="17"/>
      <c r="D24" s="17"/>
      <c r="E24" s="17"/>
      <c r="F24" s="17"/>
      <c r="G24" s="17"/>
      <c r="H24" s="17"/>
      <c r="K24" s="42"/>
    </row>
    <row r="25" spans="1:11" ht="18.75">
      <c r="A25" s="17"/>
      <c r="B25" s="17"/>
      <c r="C25" s="17"/>
      <c r="D25" s="17"/>
      <c r="E25" s="17"/>
      <c r="F25" s="17"/>
      <c r="G25" s="17"/>
      <c r="H25" s="17"/>
      <c r="K25" s="42"/>
    </row>
    <row r="26" spans="1:11" ht="18.75">
      <c r="A26" s="17"/>
      <c r="B26" s="17"/>
      <c r="C26" s="17"/>
      <c r="D26" s="17"/>
      <c r="E26" s="17"/>
      <c r="F26" s="17"/>
      <c r="G26" s="17"/>
      <c r="H26" s="17"/>
      <c r="K26" s="42"/>
    </row>
    <row r="27" spans="1:11" ht="18.75">
      <c r="A27" s="17"/>
      <c r="B27" s="17"/>
      <c r="C27" s="17"/>
      <c r="D27" s="17"/>
      <c r="E27" s="17"/>
      <c r="F27" s="17"/>
      <c r="G27" s="17"/>
      <c r="H27" s="17"/>
      <c r="K27" s="42"/>
    </row>
    <row r="28" spans="1:11" ht="18.75">
      <c r="A28" s="17"/>
      <c r="B28" s="17"/>
      <c r="C28" s="17"/>
      <c r="D28" s="17"/>
      <c r="E28" s="17"/>
      <c r="F28" s="17"/>
      <c r="G28" s="17"/>
      <c r="H28" s="17"/>
      <c r="K28" s="42"/>
    </row>
    <row r="29" ht="18.75">
      <c r="K29" s="42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zoomScalePageLayoutView="0" workbookViewId="0" topLeftCell="A1">
      <selection activeCell="A1" sqref="A1:H31"/>
    </sheetView>
  </sheetViews>
  <sheetFormatPr defaultColWidth="9.140625" defaultRowHeight="12.75"/>
  <cols>
    <col min="1" max="1" width="44.00390625" style="0" customWidth="1"/>
    <col min="2" max="2" width="11.00390625" style="0" customWidth="1"/>
    <col min="3" max="3" width="16.28125" style="0" customWidth="1"/>
    <col min="4" max="4" width="10.421875" style="0" customWidth="1"/>
    <col min="5" max="5" width="15.7109375" style="0" customWidth="1"/>
    <col min="6" max="6" width="14.8515625" style="0" customWidth="1"/>
    <col min="7" max="7" width="11.7109375" style="0" customWidth="1"/>
    <col min="8" max="8" width="15.57421875" style="0" customWidth="1"/>
    <col min="9" max="9" width="10.28125" style="0" customWidth="1"/>
  </cols>
  <sheetData>
    <row r="1" spans="1:10" ht="18.75">
      <c r="A1" s="17"/>
      <c r="B1" s="17"/>
      <c r="C1" s="17"/>
      <c r="D1" s="17"/>
      <c r="E1" s="17"/>
      <c r="F1" s="8" t="s">
        <v>8</v>
      </c>
      <c r="J1" s="3"/>
    </row>
    <row r="2" spans="1:10" ht="18.75">
      <c r="A2" s="17"/>
      <c r="B2" s="17"/>
      <c r="C2" s="17"/>
      <c r="D2" s="17"/>
      <c r="E2" s="17"/>
      <c r="F2" s="20" t="s">
        <v>12</v>
      </c>
      <c r="H2" s="10"/>
      <c r="J2" s="3"/>
    </row>
    <row r="3" spans="1:10" ht="41.25" customHeight="1">
      <c r="A3" s="17"/>
      <c r="B3" s="17"/>
      <c r="C3" s="17"/>
      <c r="D3" s="17"/>
      <c r="E3" s="17"/>
      <c r="F3" s="17"/>
      <c r="G3" s="17"/>
      <c r="H3" s="17"/>
      <c r="I3" s="3"/>
      <c r="J3" s="3"/>
    </row>
    <row r="4" spans="1:10" ht="18.75">
      <c r="A4" s="44" t="s">
        <v>28</v>
      </c>
      <c r="B4" s="44"/>
      <c r="C4" s="44"/>
      <c r="D4" s="44"/>
      <c r="E4" s="44"/>
      <c r="F4" s="44"/>
      <c r="G4" s="44"/>
      <c r="H4" s="44"/>
      <c r="I4" s="4"/>
      <c r="J4" s="4"/>
    </row>
    <row r="5" spans="1:10" ht="41.25" customHeight="1">
      <c r="A5" s="50" t="s">
        <v>23</v>
      </c>
      <c r="B5" s="51" t="s">
        <v>87</v>
      </c>
      <c r="C5" s="51"/>
      <c r="D5" s="51" t="s">
        <v>88</v>
      </c>
      <c r="E5" s="51"/>
      <c r="F5" s="51" t="s">
        <v>91</v>
      </c>
      <c r="G5" s="51" t="s">
        <v>92</v>
      </c>
      <c r="H5" s="51"/>
      <c r="I5" s="3"/>
      <c r="J5" s="3"/>
    </row>
    <row r="6" spans="1:10" ht="155.25" customHeight="1">
      <c r="A6" s="50"/>
      <c r="B6" s="13" t="s">
        <v>32</v>
      </c>
      <c r="C6" s="14" t="s">
        <v>29</v>
      </c>
      <c r="D6" s="13" t="s">
        <v>32</v>
      </c>
      <c r="E6" s="14" t="s">
        <v>29</v>
      </c>
      <c r="F6" s="51"/>
      <c r="G6" s="13" t="s">
        <v>32</v>
      </c>
      <c r="H6" s="14" t="s">
        <v>29</v>
      </c>
      <c r="I6" s="3"/>
      <c r="J6" s="3"/>
    </row>
    <row r="7" spans="1:10" ht="37.5">
      <c r="A7" s="14" t="s">
        <v>30</v>
      </c>
      <c r="B7" s="13">
        <v>57048</v>
      </c>
      <c r="C7" s="11" t="s">
        <v>95</v>
      </c>
      <c r="D7" s="28">
        <v>62500</v>
      </c>
      <c r="E7" s="11" t="s">
        <v>95</v>
      </c>
      <c r="F7" s="28">
        <v>23380</v>
      </c>
      <c r="G7" s="28">
        <v>75000</v>
      </c>
      <c r="H7" s="11" t="s">
        <v>95</v>
      </c>
      <c r="I7" s="3"/>
      <c r="J7" s="3"/>
    </row>
    <row r="8" spans="1:10" ht="37.5">
      <c r="A8" s="14" t="s">
        <v>31</v>
      </c>
      <c r="B8" s="13">
        <v>223</v>
      </c>
      <c r="C8" s="11" t="s">
        <v>95</v>
      </c>
      <c r="D8" s="13">
        <v>228</v>
      </c>
      <c r="E8" s="11" t="s">
        <v>95</v>
      </c>
      <c r="F8" s="13">
        <v>229</v>
      </c>
      <c r="G8" s="13">
        <v>227</v>
      </c>
      <c r="H8" s="11" t="s">
        <v>95</v>
      </c>
      <c r="I8" s="3"/>
      <c r="J8" s="3"/>
    </row>
    <row r="9" spans="1:8" ht="37.5">
      <c r="A9" s="14" t="s">
        <v>33</v>
      </c>
      <c r="B9" s="13">
        <v>59834</v>
      </c>
      <c r="C9" s="30">
        <v>1.05</v>
      </c>
      <c r="D9" s="13">
        <v>65258</v>
      </c>
      <c r="E9" s="30">
        <f>D9/D7</f>
        <v>1.044128</v>
      </c>
      <c r="F9" s="13"/>
      <c r="G9" s="13">
        <v>78778</v>
      </c>
      <c r="H9" s="30">
        <f>G9/G7</f>
        <v>1.0503733333333334</v>
      </c>
    </row>
    <row r="10" spans="1:8" ht="18.75">
      <c r="A10" s="13" t="s">
        <v>34</v>
      </c>
      <c r="B10" s="13">
        <v>59608</v>
      </c>
      <c r="C10" s="30">
        <v>1.04</v>
      </c>
      <c r="D10" s="13">
        <v>64942</v>
      </c>
      <c r="E10" s="30">
        <f>D10/D7</f>
        <v>1.039072</v>
      </c>
      <c r="F10" s="13"/>
      <c r="G10" s="13">
        <v>78538</v>
      </c>
      <c r="H10" s="30">
        <f>G10/G7</f>
        <v>1.0471733333333333</v>
      </c>
    </row>
    <row r="11" spans="1:8" ht="18.75">
      <c r="A11" s="13" t="s">
        <v>35</v>
      </c>
      <c r="B11" s="13">
        <v>53755</v>
      </c>
      <c r="C11" s="30">
        <f>B11/B7</f>
        <v>0.9422766792876175</v>
      </c>
      <c r="D11" s="13">
        <v>58600</v>
      </c>
      <c r="E11" s="30">
        <f>D11/D7</f>
        <v>0.9376</v>
      </c>
      <c r="F11" s="13">
        <v>21421</v>
      </c>
      <c r="G11" s="13">
        <v>70000</v>
      </c>
      <c r="H11" s="30">
        <f>G11/G7</f>
        <v>0.9333333333333333</v>
      </c>
    </row>
    <row r="12" spans="1:8" ht="18.75">
      <c r="A12" s="13" t="s">
        <v>39</v>
      </c>
      <c r="B12" s="13">
        <v>41115</v>
      </c>
      <c r="C12" s="30">
        <f>B12/B7</f>
        <v>0.7207088767353808</v>
      </c>
      <c r="D12" s="13">
        <v>41605</v>
      </c>
      <c r="E12" s="30">
        <f>D12/D7</f>
        <v>0.66568</v>
      </c>
      <c r="F12" s="13">
        <v>14950</v>
      </c>
      <c r="G12" s="13">
        <v>50170</v>
      </c>
      <c r="H12" s="30">
        <f>G12/G7</f>
        <v>0.6689333333333334</v>
      </c>
    </row>
    <row r="13" spans="1:8" ht="18.75">
      <c r="A13" s="13" t="s">
        <v>36</v>
      </c>
      <c r="B13" s="13">
        <v>7556</v>
      </c>
      <c r="C13" s="30">
        <f>B13/B7</f>
        <v>0.1324498667788529</v>
      </c>
      <c r="D13" s="13">
        <v>9160</v>
      </c>
      <c r="E13" s="30">
        <f>D13/D7</f>
        <v>0.14656</v>
      </c>
      <c r="F13" s="13">
        <v>4263</v>
      </c>
      <c r="G13" s="13">
        <v>10500</v>
      </c>
      <c r="H13" s="30">
        <f>G13/G7</f>
        <v>0.14</v>
      </c>
    </row>
    <row r="14" spans="1:8" ht="18.75">
      <c r="A14" s="14" t="s">
        <v>37</v>
      </c>
      <c r="B14" s="13">
        <v>2784</v>
      </c>
      <c r="C14" s="30">
        <f>B14/B7</f>
        <v>0.04880100967606226</v>
      </c>
      <c r="D14" s="13">
        <v>3465</v>
      </c>
      <c r="E14" s="30">
        <f>D14/D7</f>
        <v>0.05544</v>
      </c>
      <c r="F14" s="13">
        <v>916</v>
      </c>
      <c r="G14" s="13">
        <v>2090</v>
      </c>
      <c r="H14" s="30">
        <f>G14/G7</f>
        <v>0.027866666666666668</v>
      </c>
    </row>
    <row r="15" spans="1:8" ht="18.75">
      <c r="A15" s="13" t="s">
        <v>38</v>
      </c>
      <c r="B15" s="13">
        <v>2196</v>
      </c>
      <c r="C15" s="30">
        <f>B15/B7</f>
        <v>0.03849389987379049</v>
      </c>
      <c r="D15" s="13">
        <v>2370</v>
      </c>
      <c r="E15" s="30">
        <f>D15/D7</f>
        <v>0.03792</v>
      </c>
      <c r="F15" s="13">
        <v>892</v>
      </c>
      <c r="G15" s="13">
        <v>4740</v>
      </c>
      <c r="H15" s="30">
        <f>G15/G7</f>
        <v>0.0632</v>
      </c>
    </row>
    <row r="16" spans="1:8" ht="18.75">
      <c r="A16" s="13" t="s">
        <v>77</v>
      </c>
      <c r="B16" s="13">
        <v>104</v>
      </c>
      <c r="C16" s="29">
        <f>B16/B7</f>
        <v>0.0018230262235310617</v>
      </c>
      <c r="D16" s="13">
        <v>2000</v>
      </c>
      <c r="E16" s="30">
        <f>D16/D7</f>
        <v>0.032</v>
      </c>
      <c r="F16" s="13">
        <v>400</v>
      </c>
      <c r="G16" s="13">
        <v>2500</v>
      </c>
      <c r="H16" s="30">
        <f>G16/G7</f>
        <v>0.03333333333333333</v>
      </c>
    </row>
    <row r="17" spans="1:8" ht="37.5">
      <c r="A17" s="14" t="s">
        <v>41</v>
      </c>
      <c r="B17" s="13">
        <v>3042</v>
      </c>
      <c r="C17" s="30">
        <f>B17/B7</f>
        <v>0.05332351703828355</v>
      </c>
      <c r="D17" s="13">
        <v>3300</v>
      </c>
      <c r="E17" s="30">
        <f>D17/D7</f>
        <v>0.0528</v>
      </c>
      <c r="F17" s="13">
        <v>1506</v>
      </c>
      <c r="G17" s="13">
        <v>3338</v>
      </c>
      <c r="H17" s="30">
        <f>G17/G7</f>
        <v>0.04450666666666667</v>
      </c>
    </row>
    <row r="18" spans="1:8" ht="18.75">
      <c r="A18" s="13" t="s">
        <v>39</v>
      </c>
      <c r="B18" s="13">
        <v>832</v>
      </c>
      <c r="C18" s="30">
        <f>B18/B7</f>
        <v>0.014584209788248493</v>
      </c>
      <c r="D18" s="13">
        <v>848</v>
      </c>
      <c r="E18" s="30">
        <f>D18/D7</f>
        <v>0.013568</v>
      </c>
      <c r="F18" s="13">
        <v>379</v>
      </c>
      <c r="G18" s="13">
        <v>733</v>
      </c>
      <c r="H18" s="30">
        <f>G18/G7</f>
        <v>0.009773333333333334</v>
      </c>
    </row>
    <row r="19" spans="1:8" ht="18.75">
      <c r="A19" s="13" t="s">
        <v>36</v>
      </c>
      <c r="B19" s="13">
        <v>1494</v>
      </c>
      <c r="C19" s="30">
        <f>B19/B7</f>
        <v>0.026188472864955827</v>
      </c>
      <c r="D19" s="13">
        <v>1723</v>
      </c>
      <c r="E19" s="30">
        <f>D19/D7</f>
        <v>0.027568</v>
      </c>
      <c r="F19" s="13">
        <v>792</v>
      </c>
      <c r="G19" s="13">
        <v>1760</v>
      </c>
      <c r="H19" s="30">
        <f>G19/G7</f>
        <v>0.023466666666666667</v>
      </c>
    </row>
    <row r="20" spans="1:8" ht="18.75">
      <c r="A20" s="14" t="s">
        <v>37</v>
      </c>
      <c r="B20" s="13">
        <v>504</v>
      </c>
      <c r="C20" s="30">
        <f>B20/B7</f>
        <v>0.008834665544804375</v>
      </c>
      <c r="D20" s="13">
        <v>552</v>
      </c>
      <c r="E20" s="30">
        <f>D20/D7</f>
        <v>0.008832</v>
      </c>
      <c r="F20" s="13">
        <v>150</v>
      </c>
      <c r="G20" s="13">
        <v>345</v>
      </c>
      <c r="H20" s="30">
        <f>G20/G7</f>
        <v>0.0046</v>
      </c>
    </row>
    <row r="21" spans="1:8" ht="18.75">
      <c r="A21" s="13" t="s">
        <v>38</v>
      </c>
      <c r="B21" s="13">
        <v>126</v>
      </c>
      <c r="C21" s="29">
        <f>B21/B7</f>
        <v>0.002208666386201094</v>
      </c>
      <c r="D21" s="13">
        <v>130</v>
      </c>
      <c r="E21" s="29">
        <f>D21/D7</f>
        <v>0.00208</v>
      </c>
      <c r="F21" s="13">
        <v>59</v>
      </c>
      <c r="G21" s="13">
        <v>120</v>
      </c>
      <c r="H21" s="29">
        <f>G21/G7</f>
        <v>0.0016</v>
      </c>
    </row>
    <row r="22" spans="1:8" ht="18.75">
      <c r="A22" s="13" t="s">
        <v>77</v>
      </c>
      <c r="B22" s="13">
        <v>86</v>
      </c>
      <c r="C22" s="29">
        <f>B22/B7</f>
        <v>0.0015075024540737625</v>
      </c>
      <c r="D22" s="13">
        <v>47</v>
      </c>
      <c r="E22" s="29">
        <f>D22/D7</f>
        <v>0.000752</v>
      </c>
      <c r="F22" s="13">
        <v>126</v>
      </c>
      <c r="G22" s="13">
        <v>380</v>
      </c>
      <c r="H22" s="29">
        <f>G22/G7</f>
        <v>0.005066666666666666</v>
      </c>
    </row>
    <row r="23" spans="1:8" ht="18.75">
      <c r="A23" s="13" t="s">
        <v>40</v>
      </c>
      <c r="B23" s="11" t="s">
        <v>82</v>
      </c>
      <c r="C23" s="11" t="s">
        <v>82</v>
      </c>
      <c r="D23" s="11" t="s">
        <v>82</v>
      </c>
      <c r="E23" s="11" t="s">
        <v>82</v>
      </c>
      <c r="F23" s="11" t="s">
        <v>82</v>
      </c>
      <c r="G23" s="11" t="s">
        <v>82</v>
      </c>
      <c r="H23" s="11" t="s">
        <v>82</v>
      </c>
    </row>
    <row r="24" spans="1:8" ht="18.75">
      <c r="A24" s="13" t="s">
        <v>39</v>
      </c>
      <c r="B24" s="11" t="s">
        <v>82</v>
      </c>
      <c r="C24" s="11" t="s">
        <v>82</v>
      </c>
      <c r="D24" s="11" t="s">
        <v>82</v>
      </c>
      <c r="E24" s="11" t="s">
        <v>82</v>
      </c>
      <c r="F24" s="11" t="s">
        <v>82</v>
      </c>
      <c r="G24" s="11" t="s">
        <v>82</v>
      </c>
      <c r="H24" s="11" t="s">
        <v>82</v>
      </c>
    </row>
    <row r="25" spans="1:8" ht="18.75">
      <c r="A25" s="13" t="s">
        <v>36</v>
      </c>
      <c r="B25" s="11" t="s">
        <v>82</v>
      </c>
      <c r="C25" s="11" t="s">
        <v>82</v>
      </c>
      <c r="D25" s="11" t="s">
        <v>82</v>
      </c>
      <c r="E25" s="11" t="s">
        <v>82</v>
      </c>
      <c r="F25" s="11" t="s">
        <v>82</v>
      </c>
      <c r="G25" s="11" t="s">
        <v>82</v>
      </c>
      <c r="H25" s="11" t="s">
        <v>82</v>
      </c>
    </row>
    <row r="26" spans="1:8" ht="18.75">
      <c r="A26" s="14" t="s">
        <v>37</v>
      </c>
      <c r="B26" s="11" t="s">
        <v>82</v>
      </c>
      <c r="C26" s="11" t="s">
        <v>82</v>
      </c>
      <c r="D26" s="11" t="s">
        <v>82</v>
      </c>
      <c r="E26" s="11" t="s">
        <v>82</v>
      </c>
      <c r="F26" s="11" t="s">
        <v>82</v>
      </c>
      <c r="G26" s="11" t="s">
        <v>82</v>
      </c>
      <c r="H26" s="11" t="s">
        <v>82</v>
      </c>
    </row>
    <row r="27" spans="1:8" ht="18.75">
      <c r="A27" s="13" t="s">
        <v>38</v>
      </c>
      <c r="B27" s="11" t="s">
        <v>82</v>
      </c>
      <c r="C27" s="11" t="s">
        <v>82</v>
      </c>
      <c r="D27" s="11" t="s">
        <v>82</v>
      </c>
      <c r="E27" s="11" t="s">
        <v>82</v>
      </c>
      <c r="F27" s="11" t="s">
        <v>82</v>
      </c>
      <c r="G27" s="11" t="s">
        <v>82</v>
      </c>
      <c r="H27" s="11" t="s">
        <v>82</v>
      </c>
    </row>
    <row r="28" spans="1:8" ht="18.75">
      <c r="A28" s="13" t="s">
        <v>77</v>
      </c>
      <c r="B28" s="11" t="s">
        <v>82</v>
      </c>
      <c r="C28" s="11" t="s">
        <v>82</v>
      </c>
      <c r="D28" s="11" t="s">
        <v>82</v>
      </c>
      <c r="E28" s="11" t="s">
        <v>82</v>
      </c>
      <c r="F28" s="11" t="s">
        <v>82</v>
      </c>
      <c r="G28" s="11" t="s">
        <v>82</v>
      </c>
      <c r="H28" s="11" t="s">
        <v>82</v>
      </c>
    </row>
    <row r="29" spans="1:8" ht="37.5">
      <c r="A29" s="14" t="s">
        <v>78</v>
      </c>
      <c r="B29" s="13">
        <v>2811</v>
      </c>
      <c r="C29" s="30">
        <f>B29/B7</f>
        <v>0.04927429533024821</v>
      </c>
      <c r="D29" s="13">
        <v>3042</v>
      </c>
      <c r="E29" s="30">
        <v>0.05</v>
      </c>
      <c r="F29" s="13">
        <v>857</v>
      </c>
      <c r="G29" s="13">
        <v>5200</v>
      </c>
      <c r="H29" s="30">
        <v>0.07</v>
      </c>
    </row>
    <row r="30" spans="1:8" ht="37.5">
      <c r="A30" s="18" t="s">
        <v>79</v>
      </c>
      <c r="B30" s="19" t="s">
        <v>82</v>
      </c>
      <c r="C30" s="31"/>
      <c r="D30" s="19"/>
      <c r="E30" s="31"/>
      <c r="F30" s="35">
        <v>50</v>
      </c>
      <c r="G30" s="35">
        <v>100</v>
      </c>
      <c r="H30" s="32">
        <v>0.001</v>
      </c>
    </row>
    <row r="31" spans="1:8" ht="37.5">
      <c r="A31" s="14" t="s">
        <v>80</v>
      </c>
      <c r="B31" s="13">
        <v>229</v>
      </c>
      <c r="C31" s="29">
        <v>0.004</v>
      </c>
      <c r="D31" s="13">
        <v>316</v>
      </c>
      <c r="E31" s="29">
        <v>0.01</v>
      </c>
      <c r="F31" s="13">
        <v>76</v>
      </c>
      <c r="G31" s="13">
        <v>140</v>
      </c>
      <c r="H31" s="30">
        <v>0.002</v>
      </c>
    </row>
    <row r="32" spans="1:8" ht="18.75">
      <c r="A32" s="17"/>
      <c r="B32" s="17"/>
      <c r="C32" s="17"/>
      <c r="D32" s="17"/>
      <c r="E32" s="17"/>
      <c r="F32" s="17"/>
      <c r="G32" s="17"/>
      <c r="H32" s="17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H35" s="1"/>
    </row>
    <row r="36" spans="1:8" ht="12.75">
      <c r="A36" s="3"/>
      <c r="B36" s="3"/>
      <c r="C36" s="3"/>
      <c r="D36" s="3"/>
      <c r="E36" s="3"/>
      <c r="F36" s="49"/>
      <c r="G36" s="49"/>
      <c r="H36" s="49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portrait" paperSize="9" scale="66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80" zoomScaleNormal="80" zoomScalePageLayoutView="0" workbookViewId="0" topLeftCell="A1">
      <selection activeCell="A1" sqref="A1:E3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20" t="s">
        <v>9</v>
      </c>
    </row>
    <row r="2" spans="1:7" ht="18.75">
      <c r="A2" s="8"/>
      <c r="B2" s="8"/>
      <c r="C2" s="8"/>
      <c r="D2" s="8"/>
      <c r="E2" s="20" t="s">
        <v>12</v>
      </c>
      <c r="F2" s="2"/>
      <c r="G2" s="2"/>
    </row>
    <row r="3" spans="1:7" ht="18.75">
      <c r="A3" s="8"/>
      <c r="B3" s="8"/>
      <c r="C3" s="8"/>
      <c r="D3" s="8"/>
      <c r="E3" s="21"/>
      <c r="F3" s="2"/>
      <c r="G3" s="2"/>
    </row>
    <row r="4" spans="1:7" ht="18.75">
      <c r="A4" s="8"/>
      <c r="B4" s="8"/>
      <c r="C4" s="8"/>
      <c r="D4" s="8"/>
      <c r="E4" s="21"/>
      <c r="F4" s="2"/>
      <c r="G4" s="2"/>
    </row>
    <row r="5" spans="1:5" ht="18.75">
      <c r="A5" s="44" t="s">
        <v>42</v>
      </c>
      <c r="B5" s="44"/>
      <c r="C5" s="44"/>
      <c r="D5" s="44"/>
      <c r="E5" s="44"/>
    </row>
    <row r="6" spans="1:5" ht="18.75">
      <c r="A6" s="11" t="s">
        <v>43</v>
      </c>
      <c r="B6" s="13"/>
      <c r="C6" s="13"/>
      <c r="D6" s="13"/>
      <c r="E6" s="11" t="s">
        <v>23</v>
      </c>
    </row>
    <row r="7" spans="1:5" ht="37.5">
      <c r="A7" s="14" t="s">
        <v>96</v>
      </c>
      <c r="B7" s="13"/>
      <c r="C7" s="13"/>
      <c r="D7" s="13"/>
      <c r="E7" s="13">
        <v>75000</v>
      </c>
    </row>
    <row r="8" spans="1:5" ht="37.5">
      <c r="A8" s="14" t="s">
        <v>97</v>
      </c>
      <c r="B8" s="13"/>
      <c r="C8" s="13"/>
      <c r="D8" s="13"/>
      <c r="E8" s="13">
        <v>67100</v>
      </c>
    </row>
    <row r="9" spans="1:5" ht="37.5">
      <c r="A9" s="14" t="s">
        <v>44</v>
      </c>
      <c r="B9" s="13"/>
      <c r="C9" s="13"/>
      <c r="D9" s="13"/>
      <c r="E9" s="13">
        <v>112</v>
      </c>
    </row>
    <row r="10" spans="1:5" ht="37.5">
      <c r="A10" s="14" t="s">
        <v>98</v>
      </c>
      <c r="B10" s="13"/>
      <c r="C10" s="13"/>
      <c r="D10" s="13"/>
      <c r="E10" s="13">
        <v>13900</v>
      </c>
    </row>
    <row r="11" spans="1:5" ht="37.5">
      <c r="A11" s="14" t="s">
        <v>99</v>
      </c>
      <c r="B11" s="13"/>
      <c r="C11" s="13"/>
      <c r="D11" s="13"/>
      <c r="E11" s="13">
        <v>12686</v>
      </c>
    </row>
    <row r="12" spans="1:5" ht="18.75">
      <c r="A12" s="14" t="s">
        <v>45</v>
      </c>
      <c r="B12" s="13"/>
      <c r="C12" s="13"/>
      <c r="D12" s="13"/>
      <c r="E12" s="13">
        <v>110</v>
      </c>
    </row>
    <row r="13" spans="1:5" ht="75">
      <c r="A13" s="14" t="s">
        <v>46</v>
      </c>
      <c r="B13" s="13"/>
      <c r="C13" s="13"/>
      <c r="D13" s="13"/>
      <c r="E13" s="13">
        <v>2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20" t="s">
        <v>47</v>
      </c>
    </row>
    <row r="17" spans="1:5" ht="18.75">
      <c r="A17" s="8"/>
      <c r="B17" s="8"/>
      <c r="C17" s="8"/>
      <c r="D17" s="8"/>
      <c r="E17" s="20" t="s">
        <v>12</v>
      </c>
    </row>
    <row r="18" spans="1:5" ht="18.75">
      <c r="A18" s="8"/>
      <c r="B18" s="8"/>
      <c r="C18" s="8"/>
      <c r="D18" s="8"/>
      <c r="E18" s="21"/>
    </row>
    <row r="19" spans="1:5" ht="7.5" customHeight="1">
      <c r="A19" s="8"/>
      <c r="B19" s="8"/>
      <c r="C19" s="8"/>
      <c r="D19" s="8"/>
      <c r="E19" s="21"/>
    </row>
    <row r="20" spans="1:5" ht="18.75">
      <c r="A20" s="44" t="s">
        <v>48</v>
      </c>
      <c r="B20" s="44"/>
      <c r="C20" s="44"/>
      <c r="D20" s="44"/>
      <c r="E20" s="44"/>
    </row>
    <row r="21" spans="1:5" ht="37.5">
      <c r="A21" s="11" t="s">
        <v>23</v>
      </c>
      <c r="B21" s="13"/>
      <c r="C21" s="13"/>
      <c r="D21" s="13"/>
      <c r="E21" s="12" t="s">
        <v>14</v>
      </c>
    </row>
    <row r="22" spans="1:5" ht="37.5">
      <c r="A22" s="14" t="s">
        <v>49</v>
      </c>
      <c r="B22" s="13"/>
      <c r="C22" s="13"/>
      <c r="D22" s="13"/>
      <c r="E22" s="13">
        <v>14035.9</v>
      </c>
    </row>
    <row r="23" spans="1:5" ht="18.75">
      <c r="A23" s="14" t="s">
        <v>50</v>
      </c>
      <c r="B23" s="13"/>
      <c r="C23" s="13"/>
      <c r="D23" s="13"/>
      <c r="E23" s="13">
        <v>3030.1</v>
      </c>
    </row>
    <row r="24" spans="1:5" ht="18.75">
      <c r="A24" s="22" t="s">
        <v>51</v>
      </c>
      <c r="B24" s="13"/>
      <c r="C24" s="13"/>
      <c r="D24" s="13"/>
      <c r="E24" s="13">
        <v>3030.1</v>
      </c>
    </row>
    <row r="25" spans="1:5" ht="18.75">
      <c r="A25" s="22" t="s">
        <v>52</v>
      </c>
      <c r="B25" s="13"/>
      <c r="C25" s="13"/>
      <c r="D25" s="13"/>
      <c r="E25" s="28" t="s">
        <v>82</v>
      </c>
    </row>
    <row r="26" spans="1:5" ht="18.75">
      <c r="A26" s="22" t="s">
        <v>53</v>
      </c>
      <c r="B26" s="13"/>
      <c r="C26" s="13"/>
      <c r="D26" s="13"/>
      <c r="E26" s="28" t="s">
        <v>82</v>
      </c>
    </row>
    <row r="27" spans="1:5" ht="18.75">
      <c r="A27" s="22" t="s">
        <v>54</v>
      </c>
      <c r="B27" s="13"/>
      <c r="C27" s="13"/>
      <c r="D27" s="13"/>
      <c r="E27" s="13">
        <v>11005.8</v>
      </c>
    </row>
    <row r="28" spans="1:5" ht="18.75">
      <c r="A28" s="22" t="s">
        <v>51</v>
      </c>
      <c r="B28" s="13"/>
      <c r="C28" s="13"/>
      <c r="D28" s="13"/>
      <c r="E28" s="13">
        <v>11005.8</v>
      </c>
    </row>
    <row r="29" spans="1:5" ht="18.75">
      <c r="A29" s="22" t="s">
        <v>52</v>
      </c>
      <c r="B29" s="13"/>
      <c r="C29" s="13"/>
      <c r="D29" s="13"/>
      <c r="E29" s="28">
        <v>11005.8</v>
      </c>
    </row>
    <row r="30" spans="1:5" ht="18.75">
      <c r="A30" s="22" t="s">
        <v>53</v>
      </c>
      <c r="B30" s="13"/>
      <c r="C30" s="13"/>
      <c r="D30" s="13"/>
      <c r="E30" s="28" t="s">
        <v>82</v>
      </c>
    </row>
    <row r="31" spans="1:5" ht="18.75">
      <c r="A31" s="23" t="s">
        <v>55</v>
      </c>
      <c r="B31" s="13"/>
      <c r="C31" s="13"/>
      <c r="D31" s="13"/>
      <c r="E31" s="28" t="s">
        <v>82</v>
      </c>
    </row>
    <row r="32" spans="1:5" ht="18.75">
      <c r="A32" s="24" t="s">
        <v>56</v>
      </c>
      <c r="B32" s="13"/>
      <c r="C32" s="13"/>
      <c r="D32" s="13"/>
      <c r="E32" s="13">
        <v>3030.1</v>
      </c>
    </row>
    <row r="33" spans="1:5" ht="18.75">
      <c r="A33" s="24" t="s">
        <v>57</v>
      </c>
      <c r="B33" s="13"/>
      <c r="C33" s="13"/>
      <c r="D33" s="13"/>
      <c r="E33" s="28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60" zoomScaleNormal="60" zoomScalePageLayoutView="0" workbookViewId="0" topLeftCell="A1">
      <selection activeCell="A1" sqref="A1:M15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9.5742187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0" t="s">
        <v>58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20" t="s">
        <v>12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21"/>
    </row>
    <row r="4" spans="1:13" ht="18.75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3" customHeight="1">
      <c r="A5" s="50" t="s">
        <v>23</v>
      </c>
      <c r="B5" s="13"/>
      <c r="C5" s="13"/>
      <c r="D5" s="13"/>
      <c r="E5" s="13"/>
      <c r="F5" s="51" t="s">
        <v>87</v>
      </c>
      <c r="G5" s="51" t="s">
        <v>88</v>
      </c>
      <c r="H5" s="51" t="s">
        <v>100</v>
      </c>
      <c r="I5" s="51" t="s">
        <v>104</v>
      </c>
      <c r="J5" s="51"/>
      <c r="K5" s="51"/>
      <c r="L5" s="51" t="s">
        <v>62</v>
      </c>
      <c r="M5" s="51"/>
    </row>
    <row r="6" spans="1:13" ht="36.75" customHeight="1">
      <c r="A6" s="50"/>
      <c r="B6" s="13"/>
      <c r="C6" s="13"/>
      <c r="D6" s="13"/>
      <c r="E6" s="13"/>
      <c r="F6" s="51"/>
      <c r="G6" s="51"/>
      <c r="H6" s="51"/>
      <c r="I6" s="51" t="s">
        <v>101</v>
      </c>
      <c r="J6" s="51" t="s">
        <v>59</v>
      </c>
      <c r="K6" s="51"/>
      <c r="L6" s="51" t="s">
        <v>103</v>
      </c>
      <c r="M6" s="51" t="s">
        <v>102</v>
      </c>
    </row>
    <row r="7" spans="1:13" ht="57" customHeight="1">
      <c r="A7" s="50"/>
      <c r="B7" s="13"/>
      <c r="C7" s="13"/>
      <c r="D7" s="13"/>
      <c r="E7" s="13"/>
      <c r="F7" s="51"/>
      <c r="G7" s="51"/>
      <c r="H7" s="51"/>
      <c r="I7" s="51"/>
      <c r="J7" s="13" t="s">
        <v>60</v>
      </c>
      <c r="K7" s="13" t="s">
        <v>61</v>
      </c>
      <c r="L7" s="51"/>
      <c r="M7" s="51"/>
    </row>
    <row r="8" spans="1:13" ht="95.25">
      <c r="A8" s="14" t="s">
        <v>63</v>
      </c>
      <c r="B8" s="13"/>
      <c r="C8" s="13"/>
      <c r="D8" s="13"/>
      <c r="E8" s="13"/>
      <c r="F8" s="37">
        <v>57048</v>
      </c>
      <c r="G8" s="37">
        <v>62500</v>
      </c>
      <c r="H8" s="37">
        <v>23380</v>
      </c>
      <c r="I8" s="37">
        <v>75000</v>
      </c>
      <c r="J8" s="37"/>
      <c r="K8" s="37"/>
      <c r="L8" s="38">
        <v>131</v>
      </c>
      <c r="M8" s="38">
        <v>120</v>
      </c>
    </row>
    <row r="9" spans="1:13" ht="76.5">
      <c r="A9" s="14" t="s">
        <v>64</v>
      </c>
      <c r="B9" s="13"/>
      <c r="C9" s="13"/>
      <c r="D9" s="13"/>
      <c r="E9" s="13"/>
      <c r="F9" s="37">
        <v>223</v>
      </c>
      <c r="G9" s="37">
        <v>228</v>
      </c>
      <c r="H9" s="37">
        <v>229</v>
      </c>
      <c r="I9" s="37">
        <v>227</v>
      </c>
      <c r="J9" s="37">
        <v>43</v>
      </c>
      <c r="K9" s="37">
        <v>184</v>
      </c>
      <c r="L9" s="38">
        <v>102</v>
      </c>
      <c r="M9" s="38">
        <v>100</v>
      </c>
    </row>
    <row r="10" spans="1:13" ht="76.5">
      <c r="A10" s="22" t="s">
        <v>65</v>
      </c>
      <c r="B10" s="13"/>
      <c r="C10" s="13"/>
      <c r="D10" s="13"/>
      <c r="E10" s="13"/>
      <c r="F10" s="37">
        <v>9700</v>
      </c>
      <c r="G10" s="37">
        <v>10960</v>
      </c>
      <c r="H10" s="37">
        <v>5346</v>
      </c>
      <c r="I10" s="37">
        <v>13900</v>
      </c>
      <c r="J10" s="37">
        <v>3363</v>
      </c>
      <c r="K10" s="37">
        <v>10537</v>
      </c>
      <c r="L10" s="37">
        <v>143</v>
      </c>
      <c r="M10" s="37">
        <v>127</v>
      </c>
    </row>
    <row r="11" spans="1:13" ht="39">
      <c r="A11" s="22" t="s">
        <v>67</v>
      </c>
      <c r="B11" s="13"/>
      <c r="C11" s="13"/>
      <c r="D11" s="13"/>
      <c r="E11" s="13"/>
      <c r="F11" s="37">
        <v>6499</v>
      </c>
      <c r="G11" s="37">
        <v>7343</v>
      </c>
      <c r="H11" s="37">
        <v>3245</v>
      </c>
      <c r="I11" s="37">
        <v>9313</v>
      </c>
      <c r="J11" s="37">
        <v>2370</v>
      </c>
      <c r="K11" s="37">
        <v>6943</v>
      </c>
      <c r="L11" s="37">
        <v>143</v>
      </c>
      <c r="M11" s="37">
        <v>127</v>
      </c>
    </row>
    <row r="12" spans="1:13" ht="39">
      <c r="A12" s="22" t="s">
        <v>66</v>
      </c>
      <c r="B12" s="13"/>
      <c r="C12" s="13"/>
      <c r="D12" s="13"/>
      <c r="E12" s="13"/>
      <c r="F12" s="37">
        <v>3201</v>
      </c>
      <c r="G12" s="37">
        <v>3617</v>
      </c>
      <c r="H12" s="37">
        <v>2101</v>
      </c>
      <c r="I12" s="37">
        <v>4587</v>
      </c>
      <c r="J12" s="37">
        <v>993</v>
      </c>
      <c r="K12" s="37">
        <v>3594</v>
      </c>
      <c r="L12" s="37">
        <v>143</v>
      </c>
      <c r="M12" s="37">
        <v>127</v>
      </c>
    </row>
    <row r="13" spans="1:13" ht="76.5">
      <c r="A13" s="22" t="s">
        <v>68</v>
      </c>
      <c r="B13" s="13"/>
      <c r="C13" s="13"/>
      <c r="D13" s="13"/>
      <c r="E13" s="13"/>
      <c r="F13" s="37">
        <v>3546</v>
      </c>
      <c r="G13" s="37">
        <v>4006</v>
      </c>
      <c r="H13" s="39">
        <v>4188</v>
      </c>
      <c r="I13" s="37">
        <v>5000</v>
      </c>
      <c r="J13" s="37">
        <v>5484</v>
      </c>
      <c r="K13" s="37">
        <v>4772</v>
      </c>
      <c r="L13" s="38">
        <v>141</v>
      </c>
      <c r="M13" s="38">
        <v>125</v>
      </c>
    </row>
    <row r="14" spans="1:13" ht="57.75">
      <c r="A14" s="22" t="s">
        <v>69</v>
      </c>
      <c r="B14" s="13"/>
      <c r="C14" s="13"/>
      <c r="D14" s="13"/>
      <c r="E14" s="13"/>
      <c r="F14" s="40" t="s">
        <v>82</v>
      </c>
      <c r="G14" s="40" t="s">
        <v>82</v>
      </c>
      <c r="H14" s="40" t="s">
        <v>82</v>
      </c>
      <c r="I14" s="40" t="s">
        <v>82</v>
      </c>
      <c r="J14" s="40" t="s">
        <v>82</v>
      </c>
      <c r="K14" s="40" t="s">
        <v>82</v>
      </c>
      <c r="L14" s="40" t="s">
        <v>82</v>
      </c>
      <c r="M14" s="40" t="s">
        <v>82</v>
      </c>
    </row>
    <row r="15" spans="1:13" ht="76.5">
      <c r="A15" s="22" t="s">
        <v>70</v>
      </c>
      <c r="B15" s="13"/>
      <c r="C15" s="13"/>
      <c r="D15" s="13"/>
      <c r="E15" s="13"/>
      <c r="F15" s="39">
        <v>21318</v>
      </c>
      <c r="G15" s="39">
        <v>22844</v>
      </c>
      <c r="H15" s="39">
        <v>8508</v>
      </c>
      <c r="I15" s="39">
        <v>27533</v>
      </c>
      <c r="J15" s="37"/>
      <c r="K15" s="37"/>
      <c r="L15" s="38">
        <v>129</v>
      </c>
      <c r="M15" s="37">
        <v>121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1">
    <mergeCell ref="A4:M4"/>
    <mergeCell ref="H5:H7"/>
    <mergeCell ref="I5:K5"/>
    <mergeCell ref="I6:I7"/>
    <mergeCell ref="J6:K6"/>
    <mergeCell ref="A5:A7"/>
    <mergeCell ref="F5:F7"/>
    <mergeCell ref="G5:G7"/>
    <mergeCell ref="L5:M5"/>
    <mergeCell ref="L6:L7"/>
    <mergeCell ref="M6:M7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0" zoomScaleNormal="80" zoomScalePageLayoutView="0" workbookViewId="0" topLeftCell="A1">
      <selection activeCell="F9" sqref="F9:G9"/>
    </sheetView>
  </sheetViews>
  <sheetFormatPr defaultColWidth="9.140625" defaultRowHeight="12.75"/>
  <cols>
    <col min="1" max="1" width="30.8515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20" t="s">
        <v>71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12</v>
      </c>
      <c r="L2" s="25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54" t="s">
        <v>72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  <c r="M4" s="8"/>
    </row>
    <row r="5" spans="1:13" ht="24" customHeight="1">
      <c r="A5" s="45"/>
      <c r="B5" s="15"/>
      <c r="C5" s="15"/>
      <c r="D5" s="15"/>
      <c r="E5" s="15"/>
      <c r="F5" s="43" t="s">
        <v>105</v>
      </c>
      <c r="G5" s="43" t="s">
        <v>106</v>
      </c>
      <c r="H5" s="43" t="s">
        <v>107</v>
      </c>
      <c r="I5" s="43" t="s">
        <v>73</v>
      </c>
      <c r="J5" s="43"/>
      <c r="K5" s="43"/>
      <c r="L5" s="43"/>
      <c r="M5" s="8"/>
    </row>
    <row r="6" spans="1:13" ht="27.75" customHeight="1">
      <c r="A6" s="45"/>
      <c r="B6" s="15"/>
      <c r="C6" s="15"/>
      <c r="D6" s="15"/>
      <c r="E6" s="15"/>
      <c r="F6" s="43"/>
      <c r="G6" s="43"/>
      <c r="H6" s="43"/>
      <c r="I6" s="43" t="s">
        <v>0</v>
      </c>
      <c r="J6" s="43" t="s">
        <v>1</v>
      </c>
      <c r="K6" s="43" t="s">
        <v>2</v>
      </c>
      <c r="L6" s="43" t="s">
        <v>3</v>
      </c>
      <c r="M6" s="8"/>
    </row>
    <row r="7" spans="1:13" ht="48" customHeight="1">
      <c r="A7" s="45"/>
      <c r="B7" s="15"/>
      <c r="C7" s="15"/>
      <c r="D7" s="15"/>
      <c r="E7" s="15"/>
      <c r="F7" s="43"/>
      <c r="G7" s="43"/>
      <c r="H7" s="43"/>
      <c r="I7" s="43"/>
      <c r="J7" s="43"/>
      <c r="K7" s="43"/>
      <c r="L7" s="43"/>
      <c r="M7" s="8"/>
    </row>
    <row r="8" spans="1:13" ht="32.25" customHeight="1">
      <c r="A8" s="50" t="s">
        <v>74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8"/>
    </row>
    <row r="9" spans="1:13" ht="56.25">
      <c r="A9" s="14" t="s">
        <v>108</v>
      </c>
      <c r="B9" s="13"/>
      <c r="C9" s="13"/>
      <c r="D9" s="13"/>
      <c r="E9" s="13"/>
      <c r="F9" s="36" t="s">
        <v>82</v>
      </c>
      <c r="G9" s="36" t="s">
        <v>82</v>
      </c>
      <c r="H9" s="36">
        <v>13083</v>
      </c>
      <c r="I9" s="36"/>
      <c r="J9" s="36">
        <v>13083</v>
      </c>
      <c r="K9" s="36"/>
      <c r="L9" s="36"/>
      <c r="M9" s="8"/>
    </row>
    <row r="10" spans="1:13" ht="18.75">
      <c r="A10" s="51" t="s">
        <v>75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8"/>
    </row>
    <row r="11" spans="1:13" ht="56.25">
      <c r="A11" s="22" t="s">
        <v>109</v>
      </c>
      <c r="B11" s="13"/>
      <c r="C11" s="13"/>
      <c r="D11" s="13"/>
      <c r="E11" s="13"/>
      <c r="F11" s="13"/>
      <c r="G11" s="36"/>
      <c r="H11" s="36">
        <v>13083</v>
      </c>
      <c r="I11" s="36"/>
      <c r="J11" s="36">
        <v>13083</v>
      </c>
      <c r="K11" s="36"/>
      <c r="L11" s="36"/>
      <c r="M11" s="8"/>
    </row>
    <row r="12" spans="1:13" ht="18.75">
      <c r="A12" s="2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8"/>
    </row>
    <row r="13" spans="1:13" ht="18.75">
      <c r="A13" s="2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8"/>
    </row>
    <row r="14" spans="1:13" ht="20.25">
      <c r="A14" s="52" t="s">
        <v>85</v>
      </c>
      <c r="B14" s="52"/>
      <c r="C14" s="52"/>
      <c r="D14" s="52"/>
      <c r="E14" s="52"/>
      <c r="F14" s="52"/>
      <c r="G14" s="41"/>
      <c r="H14" s="41" t="s">
        <v>76</v>
      </c>
      <c r="I14" s="41"/>
      <c r="J14" s="41"/>
      <c r="K14" s="41" t="s">
        <v>86</v>
      </c>
      <c r="L14" s="41"/>
      <c r="M14" s="8"/>
    </row>
    <row r="15" spans="1:13" ht="18.75">
      <c r="A15" s="27"/>
      <c r="B15" s="17"/>
      <c r="C15" s="17"/>
      <c r="D15" s="17"/>
      <c r="E15" s="17"/>
      <c r="F15" s="17"/>
      <c r="G15" s="17"/>
      <c r="H15" s="53" t="s">
        <v>11</v>
      </c>
      <c r="I15" s="53"/>
      <c r="J15" s="17"/>
      <c r="K15" s="53"/>
      <c r="L15" s="53"/>
      <c r="M15" s="8"/>
    </row>
    <row r="16" spans="1:12" ht="12.75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mergeCells count="15"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  <mergeCell ref="A10:L10"/>
    <mergeCell ref="A14:F14"/>
    <mergeCell ref="K15:L15"/>
    <mergeCell ref="H15:I15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Іра</cp:lastModifiedBy>
  <cp:lastPrinted>2016-12-22T07:42:58Z</cp:lastPrinted>
  <dcterms:created xsi:type="dcterms:W3CDTF">1996-10-08T23:32:33Z</dcterms:created>
  <dcterms:modified xsi:type="dcterms:W3CDTF">2016-12-22T08:22:35Z</dcterms:modified>
  <cp:category/>
  <cp:version/>
  <cp:contentType/>
  <cp:contentStatus/>
</cp:coreProperties>
</file>