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85" windowWidth="12390" windowHeight="9255" tabRatio="328" activeTab="0"/>
  </bookViews>
  <sheets>
    <sheet name="дод 5  " sheetId="1" r:id="rId1"/>
  </sheets>
  <definedNames>
    <definedName name="_xlfn.AGGREGATE" hidden="1">#NAME?</definedName>
    <definedName name="_xlnm.Print_Titles" localSheetId="0">'дод 5  '!$8:$10</definedName>
    <definedName name="_xlnm.Print_Area" localSheetId="0">'дод 5  '!$A$1:$Q$56</definedName>
  </definedNames>
  <calcPr fullCalcOnLoad="1"/>
</workbook>
</file>

<file path=xl/sharedStrings.xml><?xml version="1.0" encoding="utf-8"?>
<sst xmlns="http://schemas.openxmlformats.org/spreadsheetml/2006/main" count="67" uniqueCount="48">
  <si>
    <t>Загальний фонд</t>
  </si>
  <si>
    <t>Спеціальний фонд</t>
  </si>
  <si>
    <t>Разом</t>
  </si>
  <si>
    <t>бюджет розвитку</t>
  </si>
  <si>
    <t>Всього видатків</t>
  </si>
  <si>
    <t>Департамент інфраструктури міста Сумської міської ради</t>
  </si>
  <si>
    <t>4100000</t>
  </si>
  <si>
    <t>4110000</t>
  </si>
  <si>
    <t>Управління капітального будівництва та дорожнього господарства Сумської міської ради</t>
  </si>
  <si>
    <t>4700000</t>
  </si>
  <si>
    <t>4710000</t>
  </si>
  <si>
    <t>Надання та повернення пільгового довгострокового кредиту на будівництво (реконструкцію) та придбання житла</t>
  </si>
  <si>
    <t>4718100</t>
  </si>
  <si>
    <t>Код функціональної класифікації видатків та кредитування бюджету</t>
  </si>
  <si>
    <t>1060</t>
  </si>
  <si>
    <t>0490</t>
  </si>
  <si>
    <t>8100</t>
  </si>
  <si>
    <t>Код програмної класифікації видатків та кредитування місцевих бюджетів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</si>
  <si>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</si>
  <si>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Надання кредитів</t>
  </si>
  <si>
    <t>Повернення кредитів</t>
  </si>
  <si>
    <t>Кредитування-всього</t>
  </si>
  <si>
    <t xml:space="preserve">з них </t>
  </si>
  <si>
    <t>Надання пільгового довгострокового кредиту громадянам на будівництво (реконструкцію) та придбання житла</t>
  </si>
  <si>
    <t>8103</t>
  </si>
  <si>
    <t>4718103</t>
  </si>
  <si>
    <t>4718104</t>
  </si>
  <si>
    <t>8104</t>
  </si>
  <si>
    <t>Повернення коштів, наданих для кредитування громадян на будівництво (реконструкцію) та придбання житла</t>
  </si>
  <si>
    <t>8090</t>
  </si>
  <si>
    <t>Надання та повернення бюджетних позичок суб'єктам підприємницької діяльності</t>
  </si>
  <si>
    <t>Надання бюджетних позичок суб'єктам підприємницької діяльності</t>
  </si>
  <si>
    <t>8091</t>
  </si>
  <si>
    <t>4718091</t>
  </si>
  <si>
    <t>4718092</t>
  </si>
  <si>
    <t>8092</t>
  </si>
  <si>
    <t>Повернення бюджетних позичок</t>
  </si>
  <si>
    <t>4118092</t>
  </si>
  <si>
    <t>Повернення кредитів до міського бюджету  та розподіл надання кредитів з міського бюджету  в  2017 році</t>
  </si>
  <si>
    <t>Код типової програмної класифікації видатків та кредитування місцевих бюджетів</t>
  </si>
  <si>
    <t>грн.</t>
  </si>
  <si>
    <t>418090</t>
  </si>
  <si>
    <t>4718090</t>
  </si>
  <si>
    <t xml:space="preserve">                      Додаток  5</t>
  </si>
  <si>
    <t>до  рішення  виконавчого комітету</t>
  </si>
  <si>
    <t>Директор департаменту фінансів,  економіки та інвестицій</t>
  </si>
  <si>
    <t>С.А. Липова</t>
  </si>
  <si>
    <t>від 21.03.2017 № 127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</si>
</sst>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#,##0.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[$-FC19]d\ mmmm\ yyyy\ \г\."/>
  </numFmts>
  <fonts count="5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 CYR"/>
      <family val="0"/>
    </font>
    <font>
      <sz val="11"/>
      <name val="Times New Roman CYR"/>
      <family val="0"/>
    </font>
    <font>
      <i/>
      <sz val="10"/>
      <name val="Times New Roman Cyr"/>
      <family val="0"/>
    </font>
    <font>
      <b/>
      <sz val="10"/>
      <name val="Times New Roman CYR"/>
      <family val="0"/>
    </font>
    <font>
      <sz val="26"/>
      <name val="Times New Roman"/>
      <family val="1"/>
    </font>
    <font>
      <sz val="22"/>
      <name val="Times New Roman"/>
      <family val="1"/>
    </font>
    <font>
      <sz val="16"/>
      <name val="Times New Roman CYR"/>
      <family val="0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2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0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8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49" fillId="13" borderId="0" applyNumberFormat="0" applyBorder="0" applyAlignment="0" applyProtection="0"/>
    <xf numFmtId="0" fontId="19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30" fillId="26" borderId="0" xfId="0" applyFont="1" applyFill="1" applyAlignment="1">
      <alignment vertical="center"/>
    </xf>
    <xf numFmtId="0" fontId="28" fillId="26" borderId="0" xfId="0" applyFont="1" applyFill="1" applyAlignment="1">
      <alignment vertical="center"/>
    </xf>
    <xf numFmtId="0" fontId="39" fillId="26" borderId="0" xfId="0" applyFont="1" applyFill="1" applyAlignment="1">
      <alignment/>
    </xf>
    <xf numFmtId="0" fontId="0" fillId="26" borderId="0" xfId="0" applyNumberFormat="1" applyFont="1" applyFill="1" applyBorder="1" applyAlignment="1" applyProtection="1">
      <alignment/>
      <protection/>
    </xf>
    <xf numFmtId="0" fontId="0" fillId="26" borderId="0" xfId="0" applyNumberFormat="1" applyFont="1" applyFill="1" applyBorder="1" applyAlignment="1" applyProtection="1">
      <alignment horizontal="center"/>
      <protection/>
    </xf>
    <xf numFmtId="0" fontId="25" fillId="26" borderId="0" xfId="0" applyNumberFormat="1" applyFont="1" applyFill="1" applyBorder="1" applyAlignment="1" applyProtection="1">
      <alignment horizontal="center" vertical="center" wrapText="1"/>
      <protection/>
    </xf>
    <xf numFmtId="0" fontId="25" fillId="26" borderId="0" xfId="0" applyNumberFormat="1" applyFont="1" applyFill="1" applyBorder="1" applyAlignment="1" applyProtection="1">
      <alignment vertical="center" wrapText="1"/>
      <protection/>
    </xf>
    <xf numFmtId="3" fontId="38" fillId="26" borderId="0" xfId="0" applyNumberFormat="1" applyFont="1" applyFill="1" applyAlignment="1">
      <alignment horizontal="left" vertical="center"/>
    </xf>
    <xf numFmtId="0" fontId="0" fillId="26" borderId="0" xfId="0" applyFont="1" applyFill="1" applyBorder="1" applyAlignment="1">
      <alignment/>
    </xf>
    <xf numFmtId="0" fontId="0" fillId="26" borderId="0" xfId="0" applyNumberFormat="1" applyFont="1" applyFill="1" applyBorder="1" applyAlignment="1" applyProtection="1">
      <alignment/>
      <protection/>
    </xf>
    <xf numFmtId="0" fontId="0" fillId="26" borderId="0" xfId="0" applyNumberFormat="1" applyFont="1" applyFill="1" applyBorder="1" applyAlignment="1" applyProtection="1">
      <alignment horizontal="center"/>
      <protection/>
    </xf>
    <xf numFmtId="0" fontId="34" fillId="26" borderId="0" xfId="0" applyNumberFormat="1" applyFont="1" applyFill="1" applyBorder="1" applyAlignment="1" applyProtection="1">
      <alignment vertical="center" wrapText="1"/>
      <protection/>
    </xf>
    <xf numFmtId="0" fontId="34" fillId="26" borderId="0" xfId="0" applyNumberFormat="1" applyFont="1" applyFill="1" applyBorder="1" applyAlignment="1" applyProtection="1">
      <alignment horizontal="center" vertical="center" wrapText="1"/>
      <protection/>
    </xf>
    <xf numFmtId="0" fontId="36" fillId="26" borderId="0" xfId="0" applyNumberFormat="1" applyFont="1" applyFill="1" applyBorder="1" applyAlignment="1" applyProtection="1">
      <alignment horizontal="center" vertical="center" wrapText="1"/>
      <protection/>
    </xf>
    <xf numFmtId="3" fontId="27" fillId="26" borderId="0" xfId="0" applyNumberFormat="1" applyFont="1" applyFill="1" applyAlignment="1">
      <alignment horizontal="left" vertical="center"/>
    </xf>
    <xf numFmtId="0" fontId="0" fillId="26" borderId="0" xfId="0" applyFont="1" applyFill="1" applyBorder="1" applyAlignment="1">
      <alignment/>
    </xf>
    <xf numFmtId="0" fontId="25" fillId="26" borderId="0" xfId="0" applyFont="1" applyFill="1" applyBorder="1" applyAlignment="1">
      <alignment/>
    </xf>
    <xf numFmtId="0" fontId="0" fillId="26" borderId="0" xfId="0" applyNumberFormat="1" applyFont="1" applyFill="1" applyAlignment="1" applyProtection="1">
      <alignment/>
      <protection/>
    </xf>
    <xf numFmtId="0" fontId="0" fillId="26" borderId="0" xfId="0" applyNumberFormat="1" applyFont="1" applyFill="1" applyAlignment="1" applyProtection="1">
      <alignment horizontal="center"/>
      <protection/>
    </xf>
    <xf numFmtId="0" fontId="0" fillId="26" borderId="0" xfId="0" applyFont="1" applyFill="1" applyBorder="1" applyAlignment="1">
      <alignment horizontal="center"/>
    </xf>
    <xf numFmtId="0" fontId="40" fillId="26" borderId="0" xfId="0" applyNumberFormat="1" applyFont="1" applyFill="1" applyBorder="1" applyAlignment="1" applyProtection="1">
      <alignment horizontal="center" vertical="center" wrapText="1"/>
      <protection/>
    </xf>
    <xf numFmtId="0" fontId="0" fillId="26" borderId="0" xfId="0" applyFont="1" applyFill="1" applyAlignment="1">
      <alignment/>
    </xf>
    <xf numFmtId="0" fontId="28" fillId="26" borderId="0" xfId="0" applyFont="1" applyFill="1" applyAlignment="1">
      <alignment/>
    </xf>
    <xf numFmtId="0" fontId="36" fillId="26" borderId="12" xfId="0" applyNumberFormat="1" applyFont="1" applyFill="1" applyBorder="1" applyAlignment="1" applyProtection="1">
      <alignment horizontal="center" vertical="center" wrapText="1"/>
      <protection/>
    </xf>
    <xf numFmtId="0" fontId="28" fillId="26" borderId="12" xfId="0" applyNumberFormat="1" applyFont="1" applyFill="1" applyBorder="1" applyAlignment="1" applyProtection="1">
      <alignment horizontal="center" vertical="center" wrapText="1"/>
      <protection/>
    </xf>
    <xf numFmtId="0" fontId="35" fillId="26" borderId="12" xfId="0" applyNumberFormat="1" applyFont="1" applyFill="1" applyBorder="1" applyAlignment="1" applyProtection="1">
      <alignment horizontal="center" vertical="center" wrapText="1"/>
      <protection/>
    </xf>
    <xf numFmtId="0" fontId="34" fillId="26" borderId="12" xfId="0" applyNumberFormat="1" applyFont="1" applyFill="1" applyBorder="1" applyAlignment="1" applyProtection="1">
      <alignment horizontal="center" vertical="center" wrapText="1"/>
      <protection/>
    </xf>
    <xf numFmtId="0" fontId="29" fillId="26" borderId="12" xfId="0" applyFont="1" applyFill="1" applyBorder="1" applyAlignment="1">
      <alignment horizontal="left" vertical="center" wrapText="1"/>
    </xf>
    <xf numFmtId="0" fontId="29" fillId="26" borderId="0" xfId="0" applyFont="1" applyFill="1" applyAlignment="1">
      <alignment vertical="center"/>
    </xf>
    <xf numFmtId="0" fontId="31" fillId="26" borderId="12" xfId="0" applyFont="1" applyFill="1" applyBorder="1" applyAlignment="1">
      <alignment horizontal="left" vertical="center" wrapText="1"/>
    </xf>
    <xf numFmtId="0" fontId="31" fillId="26" borderId="0" xfId="0" applyFont="1" applyFill="1" applyAlignment="1">
      <alignment vertical="center"/>
    </xf>
    <xf numFmtId="0" fontId="28" fillId="26" borderId="12" xfId="0" applyFont="1" applyFill="1" applyBorder="1" applyAlignment="1">
      <alignment horizontal="left" vertical="center" wrapText="1"/>
    </xf>
    <xf numFmtId="0" fontId="33" fillId="26" borderId="12" xfId="0" applyFont="1" applyFill="1" applyBorder="1" applyAlignment="1">
      <alignment horizontal="left" vertical="center" wrapText="1"/>
    </xf>
    <xf numFmtId="0" fontId="28" fillId="26" borderId="12" xfId="0" applyNumberFormat="1" applyFont="1" applyFill="1" applyBorder="1" applyAlignment="1" applyProtection="1">
      <alignment horizontal="center" vertical="center"/>
      <protection/>
    </xf>
    <xf numFmtId="0" fontId="4" fillId="26" borderId="12" xfId="0" applyFont="1" applyFill="1" applyBorder="1" applyAlignment="1">
      <alignment horizontal="left" vertical="center" wrapText="1"/>
    </xf>
    <xf numFmtId="0" fontId="28" fillId="26" borderId="0" xfId="0" applyNumberFormat="1" applyFont="1" applyFill="1" applyBorder="1" applyAlignment="1" applyProtection="1">
      <alignment horizontal="center" vertical="center"/>
      <protection/>
    </xf>
    <xf numFmtId="0" fontId="29" fillId="26" borderId="0" xfId="0" applyFont="1" applyFill="1" applyBorder="1" applyAlignment="1">
      <alignment horizontal="left" vertical="center" wrapText="1"/>
    </xf>
    <xf numFmtId="3" fontId="32" fillId="26" borderId="0" xfId="0" applyNumberFormat="1" applyFont="1" applyFill="1" applyBorder="1" applyAlignment="1" applyProtection="1">
      <alignment vertical="center" textRotation="180"/>
      <protection hidden="1"/>
    </xf>
    <xf numFmtId="3" fontId="28" fillId="26" borderId="0" xfId="0" applyNumberFormat="1" applyFont="1" applyFill="1" applyAlignment="1" applyProtection="1">
      <alignment vertical="center"/>
      <protection hidden="1"/>
    </xf>
    <xf numFmtId="0" fontId="0" fillId="26" borderId="0" xfId="0" applyNumberFormat="1" applyFont="1" applyFill="1" applyAlignment="1" applyProtection="1">
      <alignment/>
      <protection/>
    </xf>
    <xf numFmtId="0" fontId="0" fillId="26" borderId="0" xfId="0" applyNumberFormat="1" applyFont="1" applyFill="1" applyAlignment="1" applyProtection="1">
      <alignment horizontal="center"/>
      <protection/>
    </xf>
    <xf numFmtId="0" fontId="32" fillId="26" borderId="0" xfId="0" applyFont="1" applyFill="1" applyBorder="1" applyAlignment="1">
      <alignment vertical="center" textRotation="180"/>
    </xf>
    <xf numFmtId="0" fontId="0" fillId="26" borderId="0" xfId="0" applyFont="1" applyFill="1" applyAlignment="1">
      <alignment/>
    </xf>
    <xf numFmtId="0" fontId="27" fillId="26" borderId="0" xfId="0" applyFont="1" applyFill="1" applyAlignment="1">
      <alignment/>
    </xf>
    <xf numFmtId="0" fontId="25" fillId="26" borderId="0" xfId="0" applyNumberFormat="1" applyFont="1" applyFill="1" applyAlignment="1" applyProtection="1">
      <alignment horizontal="center"/>
      <protection/>
    </xf>
    <xf numFmtId="0" fontId="25" fillId="26" borderId="0" xfId="0" applyNumberFormat="1" applyFont="1" applyFill="1" applyAlignment="1" applyProtection="1">
      <alignment/>
      <protection/>
    </xf>
    <xf numFmtId="4" fontId="25" fillId="26" borderId="0" xfId="0" applyNumberFormat="1" applyFont="1" applyFill="1" applyAlignment="1" applyProtection="1">
      <alignment/>
      <protection/>
    </xf>
    <xf numFmtId="0" fontId="25" fillId="26" borderId="0" xfId="0" applyFont="1" applyFill="1" applyAlignment="1">
      <alignment/>
    </xf>
    <xf numFmtId="0" fontId="27" fillId="26" borderId="0" xfId="0" applyFont="1" applyFill="1" applyBorder="1" applyAlignment="1">
      <alignment/>
    </xf>
    <xf numFmtId="0" fontId="0" fillId="26" borderId="0" xfId="0" applyFill="1" applyBorder="1" applyAlignment="1">
      <alignment wrapText="1"/>
    </xf>
    <xf numFmtId="0" fontId="27" fillId="26" borderId="0" xfId="0" applyFont="1" applyFill="1" applyAlignment="1">
      <alignment/>
    </xf>
    <xf numFmtId="0" fontId="27" fillId="26" borderId="0" xfId="0" applyNumberFormat="1" applyFont="1" applyFill="1" applyBorder="1" applyAlignment="1" applyProtection="1">
      <alignment/>
      <protection/>
    </xf>
    <xf numFmtId="0" fontId="0" fillId="26" borderId="0" xfId="0" applyNumberFormat="1" applyFont="1" applyFill="1" applyAlignment="1" applyProtection="1">
      <alignment/>
      <protection/>
    </xf>
    <xf numFmtId="0" fontId="0" fillId="26" borderId="0" xfId="0" applyNumberFormat="1" applyFont="1" applyFill="1" applyAlignment="1" applyProtection="1">
      <alignment horizontal="center"/>
      <protection/>
    </xf>
    <xf numFmtId="0" fontId="32" fillId="26" borderId="0" xfId="0" applyFont="1" applyFill="1" applyBorder="1" applyAlignment="1">
      <alignment horizontal="center" vertical="center" textRotation="180"/>
    </xf>
    <xf numFmtId="3" fontId="4" fillId="26" borderId="12" xfId="0" applyNumberFormat="1" applyFont="1" applyFill="1" applyBorder="1" applyAlignment="1" applyProtection="1">
      <alignment vertical="center"/>
      <protection hidden="1"/>
    </xf>
    <xf numFmtId="3" fontId="41" fillId="26" borderId="12" xfId="0" applyNumberFormat="1" applyFont="1" applyFill="1" applyBorder="1" applyAlignment="1" applyProtection="1">
      <alignment vertical="center"/>
      <protection hidden="1"/>
    </xf>
    <xf numFmtId="3" fontId="32" fillId="26" borderId="12" xfId="0" applyNumberFormat="1" applyFont="1" applyFill="1" applyBorder="1" applyAlignment="1" applyProtection="1">
      <alignment vertical="center"/>
      <protection hidden="1"/>
    </xf>
    <xf numFmtId="3" fontId="32" fillId="26" borderId="12" xfId="0" applyNumberFormat="1" applyFont="1" applyFill="1" applyBorder="1" applyAlignment="1" applyProtection="1">
      <alignment vertical="center"/>
      <protection/>
    </xf>
    <xf numFmtId="3" fontId="32" fillId="26" borderId="12" xfId="0" applyNumberFormat="1" applyFont="1" applyFill="1" applyBorder="1" applyAlignment="1" applyProtection="1">
      <alignment vertical="center" textRotation="180"/>
      <protection hidden="1"/>
    </xf>
    <xf numFmtId="3" fontId="42" fillId="26" borderId="12" xfId="0" applyNumberFormat="1" applyFont="1" applyFill="1" applyBorder="1" applyAlignment="1" applyProtection="1">
      <alignment vertical="center"/>
      <protection hidden="1"/>
    </xf>
    <xf numFmtId="4" fontId="4" fillId="26" borderId="12" xfId="0" applyNumberFormat="1" applyFont="1" applyFill="1" applyBorder="1" applyAlignment="1" applyProtection="1">
      <alignment vertical="center"/>
      <protection hidden="1"/>
    </xf>
    <xf numFmtId="3" fontId="41" fillId="26" borderId="13" xfId="0" applyNumberFormat="1" applyFont="1" applyFill="1" applyBorder="1" applyAlignment="1" applyProtection="1">
      <alignment vertical="center"/>
      <protection hidden="1"/>
    </xf>
    <xf numFmtId="4" fontId="41" fillId="26" borderId="13" xfId="0" applyNumberFormat="1" applyFont="1" applyFill="1" applyBorder="1" applyAlignment="1" applyProtection="1">
      <alignment vertical="center"/>
      <protection hidden="1"/>
    </xf>
    <xf numFmtId="4" fontId="42" fillId="26" borderId="12" xfId="0" applyNumberFormat="1" applyFont="1" applyFill="1" applyBorder="1" applyAlignment="1" applyProtection="1">
      <alignment vertical="center"/>
      <protection hidden="1"/>
    </xf>
    <xf numFmtId="4" fontId="32" fillId="26" borderId="12" xfId="0" applyNumberFormat="1" applyFont="1" applyFill="1" applyBorder="1" applyAlignment="1" applyProtection="1">
      <alignment vertical="center"/>
      <protection hidden="1"/>
    </xf>
    <xf numFmtId="49" fontId="4" fillId="26" borderId="12" xfId="0" applyNumberFormat="1" applyFont="1" applyFill="1" applyBorder="1" applyAlignment="1" applyProtection="1">
      <alignment horizontal="center" vertical="center"/>
      <protection/>
    </xf>
    <xf numFmtId="49" fontId="41" fillId="26" borderId="12" xfId="0" applyNumberFormat="1" applyFont="1" applyFill="1" applyBorder="1" applyAlignment="1" applyProtection="1">
      <alignment horizontal="center" vertical="center"/>
      <protection/>
    </xf>
    <xf numFmtId="49" fontId="32" fillId="26" borderId="12" xfId="0" applyNumberFormat="1" applyFont="1" applyFill="1" applyBorder="1" applyAlignment="1" applyProtection="1">
      <alignment horizontal="center" vertical="center"/>
      <protection/>
    </xf>
    <xf numFmtId="49" fontId="42" fillId="26" borderId="12" xfId="0" applyNumberFormat="1" applyFont="1" applyFill="1" applyBorder="1" applyAlignment="1" applyProtection="1">
      <alignment horizontal="center" vertical="center"/>
      <protection/>
    </xf>
    <xf numFmtId="49" fontId="32" fillId="26" borderId="12" xfId="0" applyNumberFormat="1" applyFont="1" applyFill="1" applyBorder="1" applyAlignment="1">
      <alignment horizontal="center" vertical="center"/>
    </xf>
    <xf numFmtId="0" fontId="28" fillId="26" borderId="0" xfId="0" applyNumberFormat="1" applyFont="1" applyFill="1" applyBorder="1" applyAlignment="1" applyProtection="1">
      <alignment horizontal="center" vertical="center"/>
      <protection/>
    </xf>
    <xf numFmtId="0" fontId="4" fillId="26" borderId="0" xfId="0" applyFont="1" applyFill="1" applyBorder="1" applyAlignment="1">
      <alignment horizontal="left" vertical="center" wrapText="1"/>
    </xf>
    <xf numFmtId="3" fontId="4" fillId="26" borderId="0" xfId="0" applyNumberFormat="1" applyFont="1" applyFill="1" applyBorder="1" applyAlignment="1" applyProtection="1">
      <alignment vertical="center"/>
      <protection hidden="1"/>
    </xf>
    <xf numFmtId="4" fontId="4" fillId="26" borderId="0" xfId="0" applyNumberFormat="1" applyFont="1" applyFill="1" applyBorder="1" applyAlignment="1" applyProtection="1">
      <alignment vertical="center"/>
      <protection hidden="1"/>
    </xf>
    <xf numFmtId="0" fontId="39" fillId="26" borderId="0" xfId="0" applyNumberFormat="1" applyFont="1" applyFill="1" applyAlignment="1" applyProtection="1">
      <alignment/>
      <protection/>
    </xf>
    <xf numFmtId="0" fontId="39" fillId="26" borderId="0" xfId="0" applyFont="1" applyFill="1" applyBorder="1" applyAlignment="1">
      <alignment/>
    </xf>
    <xf numFmtId="0" fontId="39" fillId="26" borderId="0" xfId="0" applyFont="1" applyFill="1" applyBorder="1" applyAlignment="1">
      <alignment vertical="center"/>
    </xf>
    <xf numFmtId="0" fontId="39" fillId="26" borderId="0" xfId="0" applyFont="1" applyFill="1" applyBorder="1" applyAlignment="1">
      <alignment vertical="center" textRotation="180"/>
    </xf>
    <xf numFmtId="0" fontId="27" fillId="26" borderId="0" xfId="0" applyFont="1" applyFill="1" applyAlignment="1">
      <alignment vertical="center" textRotation="180"/>
    </xf>
    <xf numFmtId="0" fontId="27" fillId="26" borderId="0" xfId="0" applyFont="1" applyFill="1" applyBorder="1" applyAlignment="1">
      <alignment horizontal="center" vertical="center"/>
    </xf>
    <xf numFmtId="0" fontId="27" fillId="26" borderId="0" xfId="0" applyFont="1" applyFill="1" applyAlignment="1">
      <alignment horizontal="center" vertical="center" textRotation="180"/>
    </xf>
    <xf numFmtId="0" fontId="37" fillId="26" borderId="12" xfId="0" applyNumberFormat="1" applyFont="1" applyFill="1" applyBorder="1" applyAlignment="1" applyProtection="1">
      <alignment horizontal="center" vertical="center" wrapText="1"/>
      <protection/>
    </xf>
    <xf numFmtId="0" fontId="25" fillId="26" borderId="12" xfId="0" applyNumberFormat="1" applyFont="1" applyFill="1" applyBorder="1" applyAlignment="1" applyProtection="1">
      <alignment horizontal="center" vertical="center" wrapText="1"/>
      <protection/>
    </xf>
    <xf numFmtId="3" fontId="43" fillId="26" borderId="0" xfId="0" applyNumberFormat="1" applyFont="1" applyFill="1" applyAlignment="1">
      <alignment horizontal="left" vertical="center"/>
    </xf>
    <xf numFmtId="0" fontId="34" fillId="26" borderId="0" xfId="0" applyNumberFormat="1" applyFont="1" applyFill="1" applyBorder="1" applyAlignment="1" applyProtection="1">
      <alignment horizontal="center" vertical="center" wrapText="1"/>
      <protection/>
    </xf>
    <xf numFmtId="0" fontId="34" fillId="26" borderId="12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26" borderId="0" xfId="0" applyFont="1" applyFill="1" applyBorder="1" applyAlignment="1">
      <alignment horizontal="center" vertical="center" textRotation="180"/>
    </xf>
    <xf numFmtId="0" fontId="28" fillId="26" borderId="12" xfId="0" applyNumberFormat="1" applyFont="1" applyFill="1" applyBorder="1" applyAlignment="1" applyProtection="1">
      <alignment horizontal="center" vertical="center" wrapText="1"/>
      <protection/>
    </xf>
    <xf numFmtId="0" fontId="35" fillId="26" borderId="12" xfId="0" applyNumberFormat="1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showGridLines="0" tabSelected="1" view="pageBreakPreview" zoomScale="85" zoomScaleNormal="70" zoomScaleSheetLayoutView="85" zoomScalePageLayoutView="0" workbookViewId="0" topLeftCell="D1">
      <pane ySplit="11" topLeftCell="BM22" activePane="bottomLeft" state="frozen"/>
      <selection pane="topLeft" activeCell="A1" sqref="A1"/>
      <selection pane="bottomLeft" activeCell="K4" sqref="K4"/>
    </sheetView>
  </sheetViews>
  <sheetFormatPr defaultColWidth="9.16015625" defaultRowHeight="12.75"/>
  <cols>
    <col min="1" max="1" width="16.5" style="19" customWidth="1"/>
    <col min="2" max="2" width="14.33203125" style="19" customWidth="1"/>
    <col min="3" max="3" width="14.83203125" style="19" customWidth="1"/>
    <col min="4" max="4" width="32" style="18" customWidth="1"/>
    <col min="5" max="5" width="14.66015625" style="55" customWidth="1"/>
    <col min="6" max="6" width="16.16015625" style="43" customWidth="1"/>
    <col min="7" max="7" width="9.16015625" style="43" bestFit="1" customWidth="1"/>
    <col min="8" max="8" width="18.16015625" style="43" bestFit="1" customWidth="1"/>
    <col min="9" max="9" width="9.16015625" style="43" bestFit="1" customWidth="1"/>
    <col min="10" max="13" width="18.5" style="43" customWidth="1"/>
    <col min="14" max="14" width="22.16015625" style="43" customWidth="1"/>
    <col min="15" max="16" width="18.5" style="43" customWidth="1"/>
    <col min="17" max="17" width="9.16015625" style="80" customWidth="1"/>
    <col min="18" max="16384" width="9.16015625" style="43" customWidth="1"/>
  </cols>
  <sheetData>
    <row r="1" spans="1:17" s="9" customFormat="1" ht="33">
      <c r="A1" s="5"/>
      <c r="B1" s="5"/>
      <c r="C1" s="5"/>
      <c r="D1" s="4"/>
      <c r="E1" s="6"/>
      <c r="F1" s="6"/>
      <c r="G1" s="6"/>
      <c r="H1" s="6"/>
      <c r="I1" s="7"/>
      <c r="J1" s="7"/>
      <c r="K1" s="85" t="s">
        <v>43</v>
      </c>
      <c r="L1" s="85"/>
      <c r="M1" s="85"/>
      <c r="N1" s="85"/>
      <c r="O1" s="85"/>
      <c r="P1" s="8"/>
      <c r="Q1" s="89">
        <v>43</v>
      </c>
    </row>
    <row r="2" spans="1:17" s="16" customFormat="1" ht="26.25">
      <c r="A2" s="11"/>
      <c r="B2" s="11"/>
      <c r="C2" s="11"/>
      <c r="D2" s="10"/>
      <c r="E2" s="12"/>
      <c r="F2" s="13"/>
      <c r="G2" s="14"/>
      <c r="H2" s="13"/>
      <c r="I2" s="86"/>
      <c r="J2" s="86"/>
      <c r="K2" s="85" t="s">
        <v>44</v>
      </c>
      <c r="L2" s="85"/>
      <c r="M2" s="85"/>
      <c r="N2" s="85"/>
      <c r="O2" s="85"/>
      <c r="P2" s="15"/>
      <c r="Q2" s="89"/>
    </row>
    <row r="3" spans="1:17" s="16" customFormat="1" ht="33">
      <c r="A3" s="11"/>
      <c r="B3" s="11"/>
      <c r="C3" s="11"/>
      <c r="D3" s="10"/>
      <c r="E3" s="12"/>
      <c r="F3" s="13"/>
      <c r="G3" s="14"/>
      <c r="H3" s="13"/>
      <c r="I3" s="86"/>
      <c r="J3" s="86"/>
      <c r="K3" s="85" t="s">
        <v>47</v>
      </c>
      <c r="L3" s="85"/>
      <c r="M3" s="85"/>
      <c r="N3" s="85"/>
      <c r="O3" s="85"/>
      <c r="P3" s="8"/>
      <c r="Q3" s="89"/>
    </row>
    <row r="4" spans="1:17" s="16" customFormat="1" ht="33">
      <c r="A4" s="11"/>
      <c r="B4" s="11"/>
      <c r="C4" s="11"/>
      <c r="D4" s="10"/>
      <c r="E4" s="12"/>
      <c r="F4" s="13"/>
      <c r="G4" s="14"/>
      <c r="H4" s="13"/>
      <c r="I4" s="13"/>
      <c r="J4" s="13"/>
      <c r="K4" s="14"/>
      <c r="L4" s="13"/>
      <c r="M4" s="8"/>
      <c r="N4" s="8"/>
      <c r="O4" s="8"/>
      <c r="P4" s="8"/>
      <c r="Q4" s="89"/>
    </row>
    <row r="5" spans="1:17" s="16" customFormat="1" ht="12.75" customHeight="1">
      <c r="A5" s="88" t="s">
        <v>38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9"/>
    </row>
    <row r="6" spans="1:17" s="17" customFormat="1" ht="15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9"/>
    </row>
    <row r="7" spans="1:17" s="22" customFormat="1" ht="20.25">
      <c r="A7" s="19"/>
      <c r="B7" s="19"/>
      <c r="C7" s="19"/>
      <c r="D7" s="20"/>
      <c r="E7" s="12"/>
      <c r="F7" s="13"/>
      <c r="G7" s="14"/>
      <c r="H7" s="13"/>
      <c r="I7" s="13"/>
      <c r="J7" s="13"/>
      <c r="K7" s="14"/>
      <c r="L7" s="13"/>
      <c r="M7" s="13"/>
      <c r="N7" s="13"/>
      <c r="O7" s="14"/>
      <c r="P7" s="21" t="s">
        <v>40</v>
      </c>
      <c r="Q7" s="89"/>
    </row>
    <row r="8" spans="1:17" s="23" customFormat="1" ht="24" customHeight="1">
      <c r="A8" s="90" t="s">
        <v>17</v>
      </c>
      <c r="B8" s="90" t="s">
        <v>39</v>
      </c>
      <c r="C8" s="90" t="s">
        <v>13</v>
      </c>
      <c r="D8" s="91" t="s">
        <v>18</v>
      </c>
      <c r="E8" s="84" t="s">
        <v>19</v>
      </c>
      <c r="F8" s="84"/>
      <c r="G8" s="84"/>
      <c r="H8" s="84"/>
      <c r="I8" s="84" t="s">
        <v>20</v>
      </c>
      <c r="J8" s="84"/>
      <c r="K8" s="84"/>
      <c r="L8" s="84"/>
      <c r="M8" s="84" t="s">
        <v>21</v>
      </c>
      <c r="N8" s="84"/>
      <c r="O8" s="84"/>
      <c r="P8" s="84"/>
      <c r="Q8" s="89"/>
    </row>
    <row r="9" spans="1:17" s="23" customFormat="1" ht="35.25" customHeight="1">
      <c r="A9" s="90"/>
      <c r="B9" s="90"/>
      <c r="C9" s="90"/>
      <c r="D9" s="91"/>
      <c r="E9" s="87" t="s">
        <v>0</v>
      </c>
      <c r="F9" s="87" t="s">
        <v>1</v>
      </c>
      <c r="G9" s="24" t="s">
        <v>22</v>
      </c>
      <c r="H9" s="83" t="s">
        <v>2</v>
      </c>
      <c r="I9" s="87" t="s">
        <v>0</v>
      </c>
      <c r="J9" s="87" t="s">
        <v>1</v>
      </c>
      <c r="K9" s="24" t="s">
        <v>22</v>
      </c>
      <c r="L9" s="83" t="s">
        <v>2</v>
      </c>
      <c r="M9" s="87" t="s">
        <v>0</v>
      </c>
      <c r="N9" s="87" t="s">
        <v>1</v>
      </c>
      <c r="O9" s="24" t="s">
        <v>22</v>
      </c>
      <c r="P9" s="83" t="s">
        <v>2</v>
      </c>
      <c r="Q9" s="89"/>
    </row>
    <row r="10" spans="1:17" s="23" customFormat="1" ht="48.75" customHeight="1">
      <c r="A10" s="90"/>
      <c r="B10" s="90"/>
      <c r="C10" s="90"/>
      <c r="D10" s="91"/>
      <c r="E10" s="87"/>
      <c r="F10" s="87"/>
      <c r="G10" s="24" t="s">
        <v>3</v>
      </c>
      <c r="H10" s="83"/>
      <c r="I10" s="87"/>
      <c r="J10" s="87"/>
      <c r="K10" s="24" t="s">
        <v>3</v>
      </c>
      <c r="L10" s="83"/>
      <c r="M10" s="87"/>
      <c r="N10" s="87"/>
      <c r="O10" s="24" t="s">
        <v>3</v>
      </c>
      <c r="P10" s="83"/>
      <c r="Q10" s="89"/>
    </row>
    <row r="11" spans="1:17" s="23" customFormat="1" ht="15">
      <c r="A11" s="25">
        <v>1</v>
      </c>
      <c r="B11" s="25">
        <v>2</v>
      </c>
      <c r="C11" s="25">
        <v>3</v>
      </c>
      <c r="D11" s="26">
        <v>4</v>
      </c>
      <c r="E11" s="27">
        <v>5</v>
      </c>
      <c r="F11" s="27">
        <v>6</v>
      </c>
      <c r="G11" s="27">
        <v>7</v>
      </c>
      <c r="H11" s="27">
        <v>8</v>
      </c>
      <c r="I11" s="27">
        <v>9</v>
      </c>
      <c r="J11" s="27">
        <v>10</v>
      </c>
      <c r="K11" s="27">
        <v>11</v>
      </c>
      <c r="L11" s="27">
        <v>12</v>
      </c>
      <c r="M11" s="27">
        <v>13</v>
      </c>
      <c r="N11" s="27">
        <v>14</v>
      </c>
      <c r="O11" s="27">
        <v>15</v>
      </c>
      <c r="P11" s="27">
        <v>16</v>
      </c>
      <c r="Q11" s="89"/>
    </row>
    <row r="12" spans="1:17" s="29" customFormat="1" ht="42" customHeight="1">
      <c r="A12" s="67" t="s">
        <v>6</v>
      </c>
      <c r="B12" s="67"/>
      <c r="C12" s="67"/>
      <c r="D12" s="28" t="s">
        <v>5</v>
      </c>
      <c r="E12" s="56"/>
      <c r="F12" s="56"/>
      <c r="G12" s="56"/>
      <c r="H12" s="56"/>
      <c r="I12" s="56"/>
      <c r="J12" s="56">
        <f aca="true" t="shared" si="0" ref="J12:P14">J13</f>
        <v>-2104092</v>
      </c>
      <c r="K12" s="56">
        <f t="shared" si="0"/>
        <v>-2104092</v>
      </c>
      <c r="L12" s="56">
        <f t="shared" si="0"/>
        <v>-2104092</v>
      </c>
      <c r="M12" s="56"/>
      <c r="N12" s="56">
        <f t="shared" si="0"/>
        <v>-2104092</v>
      </c>
      <c r="O12" s="56">
        <f t="shared" si="0"/>
        <v>-2104092</v>
      </c>
      <c r="P12" s="56">
        <f t="shared" si="0"/>
        <v>-2104092</v>
      </c>
      <c r="Q12" s="89"/>
    </row>
    <row r="13" spans="1:17" s="31" customFormat="1" ht="44.25" customHeight="1">
      <c r="A13" s="68" t="s">
        <v>7</v>
      </c>
      <c r="B13" s="68"/>
      <c r="C13" s="68"/>
      <c r="D13" s="30" t="s">
        <v>5</v>
      </c>
      <c r="E13" s="57"/>
      <c r="F13" s="57"/>
      <c r="G13" s="57"/>
      <c r="H13" s="57"/>
      <c r="I13" s="57"/>
      <c r="J13" s="57">
        <f t="shared" si="0"/>
        <v>-2104092</v>
      </c>
      <c r="K13" s="57">
        <f t="shared" si="0"/>
        <v>-2104092</v>
      </c>
      <c r="L13" s="57">
        <f t="shared" si="0"/>
        <v>-2104092</v>
      </c>
      <c r="M13" s="57"/>
      <c r="N13" s="57">
        <f t="shared" si="0"/>
        <v>-2104092</v>
      </c>
      <c r="O13" s="57">
        <f t="shared" si="0"/>
        <v>-2104092</v>
      </c>
      <c r="P13" s="57">
        <f t="shared" si="0"/>
        <v>-2104092</v>
      </c>
      <c r="Q13" s="89"/>
    </row>
    <row r="14" spans="1:17" s="2" customFormat="1" ht="60" customHeight="1">
      <c r="A14" s="69" t="s">
        <v>41</v>
      </c>
      <c r="B14" s="69" t="s">
        <v>29</v>
      </c>
      <c r="C14" s="69"/>
      <c r="D14" s="32" t="s">
        <v>30</v>
      </c>
      <c r="E14" s="58"/>
      <c r="F14" s="58"/>
      <c r="G14" s="58"/>
      <c r="H14" s="58"/>
      <c r="I14" s="58"/>
      <c r="J14" s="59">
        <f t="shared" si="0"/>
        <v>-2104092</v>
      </c>
      <c r="K14" s="58">
        <f t="shared" si="0"/>
        <v>-2104092</v>
      </c>
      <c r="L14" s="58">
        <f t="shared" si="0"/>
        <v>-2104092</v>
      </c>
      <c r="M14" s="58"/>
      <c r="N14" s="58">
        <f t="shared" si="0"/>
        <v>-2104092</v>
      </c>
      <c r="O14" s="58">
        <f t="shared" si="0"/>
        <v>-2104092</v>
      </c>
      <c r="P14" s="58">
        <f t="shared" si="0"/>
        <v>-2104092</v>
      </c>
      <c r="Q14" s="89"/>
    </row>
    <row r="15" spans="1:17" s="1" customFormat="1" ht="42" customHeight="1">
      <c r="A15" s="70" t="s">
        <v>37</v>
      </c>
      <c r="B15" s="70" t="s">
        <v>35</v>
      </c>
      <c r="C15" s="70" t="s">
        <v>15</v>
      </c>
      <c r="D15" s="33" t="s">
        <v>36</v>
      </c>
      <c r="E15" s="60"/>
      <c r="F15" s="61"/>
      <c r="G15" s="61"/>
      <c r="H15" s="61"/>
      <c r="I15" s="61"/>
      <c r="J15" s="61">
        <v>-2104092</v>
      </c>
      <c r="K15" s="61">
        <v>-2104092</v>
      </c>
      <c r="L15" s="61">
        <f>J15+I15</f>
        <v>-2104092</v>
      </c>
      <c r="M15" s="61"/>
      <c r="N15" s="61">
        <f>J15+F15</f>
        <v>-2104092</v>
      </c>
      <c r="O15" s="61">
        <f>K15+G15</f>
        <v>-2104092</v>
      </c>
      <c r="P15" s="61">
        <f>N15+M15</f>
        <v>-2104092</v>
      </c>
      <c r="Q15" s="89"/>
    </row>
    <row r="16" spans="1:17" s="2" customFormat="1" ht="68.25" customHeight="1">
      <c r="A16" s="69" t="s">
        <v>9</v>
      </c>
      <c r="B16" s="69"/>
      <c r="C16" s="69"/>
      <c r="D16" s="28" t="s">
        <v>8</v>
      </c>
      <c r="E16" s="56">
        <f>E17</f>
        <v>13415100</v>
      </c>
      <c r="F16" s="62">
        <f aca="true" t="shared" si="1" ref="F16:P16">F17</f>
        <v>880134.27</v>
      </c>
      <c r="G16" s="56"/>
      <c r="H16" s="62">
        <f t="shared" si="1"/>
        <v>14295234.27</v>
      </c>
      <c r="I16" s="56"/>
      <c r="J16" s="56">
        <f t="shared" si="1"/>
        <v>-12572519</v>
      </c>
      <c r="K16" s="56">
        <f t="shared" si="1"/>
        <v>-12000000</v>
      </c>
      <c r="L16" s="56">
        <f t="shared" si="1"/>
        <v>-12572519</v>
      </c>
      <c r="M16" s="56">
        <f t="shared" si="1"/>
        <v>13415100</v>
      </c>
      <c r="N16" s="62">
        <f t="shared" si="1"/>
        <v>-11692384.73</v>
      </c>
      <c r="O16" s="56">
        <f t="shared" si="1"/>
        <v>-12000000</v>
      </c>
      <c r="P16" s="62">
        <f t="shared" si="1"/>
        <v>1722715.27</v>
      </c>
      <c r="Q16" s="89"/>
    </row>
    <row r="17" spans="1:17" s="1" customFormat="1" ht="66" customHeight="1">
      <c r="A17" s="70" t="s">
        <v>10</v>
      </c>
      <c r="B17" s="70"/>
      <c r="C17" s="70"/>
      <c r="D17" s="30" t="s">
        <v>8</v>
      </c>
      <c r="E17" s="63">
        <f>E18+E21</f>
        <v>13415100</v>
      </c>
      <c r="F17" s="64">
        <f aca="true" t="shared" si="2" ref="F17:P17">F18+F21</f>
        <v>880134.27</v>
      </c>
      <c r="G17" s="63"/>
      <c r="H17" s="64">
        <f t="shared" si="2"/>
        <v>14295234.27</v>
      </c>
      <c r="I17" s="63"/>
      <c r="J17" s="63">
        <f t="shared" si="2"/>
        <v>-12572519</v>
      </c>
      <c r="K17" s="63">
        <f t="shared" si="2"/>
        <v>-12000000</v>
      </c>
      <c r="L17" s="63">
        <f t="shared" si="2"/>
        <v>-12572519</v>
      </c>
      <c r="M17" s="63">
        <f t="shared" si="2"/>
        <v>13415100</v>
      </c>
      <c r="N17" s="64">
        <f t="shared" si="2"/>
        <v>-11692384.73</v>
      </c>
      <c r="O17" s="63">
        <f t="shared" si="2"/>
        <v>-12000000</v>
      </c>
      <c r="P17" s="64">
        <f t="shared" si="2"/>
        <v>1722715.27</v>
      </c>
      <c r="Q17" s="89"/>
    </row>
    <row r="18" spans="1:17" s="2" customFormat="1" ht="54" customHeight="1">
      <c r="A18" s="69" t="s">
        <v>42</v>
      </c>
      <c r="B18" s="69" t="s">
        <v>29</v>
      </c>
      <c r="C18" s="69"/>
      <c r="D18" s="32" t="s">
        <v>30</v>
      </c>
      <c r="E18" s="58">
        <f>E19+E20</f>
        <v>12000000</v>
      </c>
      <c r="F18" s="58"/>
      <c r="G18" s="58"/>
      <c r="H18" s="58">
        <f aca="true" t="shared" si="3" ref="H18:P18">H19+H20</f>
        <v>12000000</v>
      </c>
      <c r="I18" s="58"/>
      <c r="J18" s="58">
        <f t="shared" si="3"/>
        <v>-12000000</v>
      </c>
      <c r="K18" s="58">
        <f t="shared" si="3"/>
        <v>-12000000</v>
      </c>
      <c r="L18" s="58">
        <f t="shared" si="3"/>
        <v>-12000000</v>
      </c>
      <c r="M18" s="58">
        <f t="shared" si="3"/>
        <v>12000000</v>
      </c>
      <c r="N18" s="58">
        <f t="shared" si="3"/>
        <v>-12000000</v>
      </c>
      <c r="O18" s="58">
        <f t="shared" si="3"/>
        <v>-12000000</v>
      </c>
      <c r="P18" s="58">
        <f t="shared" si="3"/>
        <v>0</v>
      </c>
      <c r="Q18" s="89"/>
    </row>
    <row r="19" spans="1:17" s="1" customFormat="1" ht="56.25" customHeight="1">
      <c r="A19" s="70" t="s">
        <v>33</v>
      </c>
      <c r="B19" s="70" t="s">
        <v>32</v>
      </c>
      <c r="C19" s="70" t="s">
        <v>15</v>
      </c>
      <c r="D19" s="33" t="s">
        <v>31</v>
      </c>
      <c r="E19" s="61">
        <v>12000000</v>
      </c>
      <c r="F19" s="61"/>
      <c r="G19" s="61"/>
      <c r="H19" s="61">
        <f>F19+E19</f>
        <v>12000000</v>
      </c>
      <c r="I19" s="61"/>
      <c r="J19" s="61"/>
      <c r="K19" s="61"/>
      <c r="L19" s="61"/>
      <c r="M19" s="61">
        <f>I19+E19</f>
        <v>12000000</v>
      </c>
      <c r="N19" s="61"/>
      <c r="O19" s="61"/>
      <c r="P19" s="61">
        <f>N19+M19</f>
        <v>12000000</v>
      </c>
      <c r="Q19" s="89"/>
    </row>
    <row r="20" spans="1:17" s="1" customFormat="1" ht="42" customHeight="1">
      <c r="A20" s="70" t="s">
        <v>34</v>
      </c>
      <c r="B20" s="70" t="s">
        <v>35</v>
      </c>
      <c r="C20" s="70" t="s">
        <v>15</v>
      </c>
      <c r="D20" s="33" t="s">
        <v>36</v>
      </c>
      <c r="E20" s="61"/>
      <c r="F20" s="61"/>
      <c r="G20" s="61"/>
      <c r="H20" s="65"/>
      <c r="I20" s="61"/>
      <c r="J20" s="61">
        <v>-12000000</v>
      </c>
      <c r="K20" s="61">
        <v>-12000000</v>
      </c>
      <c r="L20" s="61">
        <f>J20+I20</f>
        <v>-12000000</v>
      </c>
      <c r="M20" s="61"/>
      <c r="N20" s="61">
        <f>J20+F20</f>
        <v>-12000000</v>
      </c>
      <c r="O20" s="61">
        <f>K20+G20</f>
        <v>-12000000</v>
      </c>
      <c r="P20" s="61">
        <f>N20+M20</f>
        <v>-12000000</v>
      </c>
      <c r="Q20" s="89"/>
    </row>
    <row r="21" spans="1:17" s="2" customFormat="1" ht="78" customHeight="1">
      <c r="A21" s="71" t="s">
        <v>12</v>
      </c>
      <c r="B21" s="71" t="s">
        <v>16</v>
      </c>
      <c r="C21" s="71"/>
      <c r="D21" s="32" t="s">
        <v>11</v>
      </c>
      <c r="E21" s="58">
        <f>E22+E23</f>
        <v>1415100</v>
      </c>
      <c r="F21" s="66">
        <f aca="true" t="shared" si="4" ref="F21:P21">F22+F23</f>
        <v>880134.27</v>
      </c>
      <c r="G21" s="58"/>
      <c r="H21" s="66">
        <f t="shared" si="4"/>
        <v>2295234.27</v>
      </c>
      <c r="I21" s="58"/>
      <c r="J21" s="58">
        <f t="shared" si="4"/>
        <v>-572519</v>
      </c>
      <c r="K21" s="58"/>
      <c r="L21" s="58">
        <f t="shared" si="4"/>
        <v>-572519</v>
      </c>
      <c r="M21" s="58">
        <f t="shared" si="4"/>
        <v>1415100</v>
      </c>
      <c r="N21" s="66">
        <f>N22+N23</f>
        <v>307615.27</v>
      </c>
      <c r="O21" s="66"/>
      <c r="P21" s="66">
        <f t="shared" si="4"/>
        <v>1722715.27</v>
      </c>
      <c r="Q21" s="89"/>
    </row>
    <row r="22" spans="1:17" s="2" customFormat="1" ht="90.75" customHeight="1">
      <c r="A22" s="70" t="s">
        <v>25</v>
      </c>
      <c r="B22" s="70" t="s">
        <v>24</v>
      </c>
      <c r="C22" s="70" t="s">
        <v>14</v>
      </c>
      <c r="D22" s="33" t="s">
        <v>23</v>
      </c>
      <c r="E22" s="61">
        <v>1415100</v>
      </c>
      <c r="F22" s="65">
        <f>541462+338672.27</f>
        <v>880134.27</v>
      </c>
      <c r="G22" s="58"/>
      <c r="H22" s="65">
        <f>F22+E22</f>
        <v>2295234.27</v>
      </c>
      <c r="I22" s="58"/>
      <c r="J22" s="58"/>
      <c r="K22" s="58"/>
      <c r="L22" s="58"/>
      <c r="M22" s="61">
        <f>I22+E22</f>
        <v>1415100</v>
      </c>
      <c r="N22" s="65">
        <f>J22+F22</f>
        <v>880134.27</v>
      </c>
      <c r="O22" s="65"/>
      <c r="P22" s="65">
        <f>N22+M22</f>
        <v>2295234.27</v>
      </c>
      <c r="Q22" s="82">
        <v>44</v>
      </c>
    </row>
    <row r="23" spans="1:17" s="2" customFormat="1" ht="76.5" customHeight="1">
      <c r="A23" s="70" t="s">
        <v>26</v>
      </c>
      <c r="B23" s="70" t="s">
        <v>27</v>
      </c>
      <c r="C23" s="70" t="s">
        <v>14</v>
      </c>
      <c r="D23" s="33" t="s">
        <v>28</v>
      </c>
      <c r="E23" s="60"/>
      <c r="F23" s="58"/>
      <c r="G23" s="58"/>
      <c r="H23" s="66"/>
      <c r="I23" s="58"/>
      <c r="J23" s="65">
        <v>-572519</v>
      </c>
      <c r="K23" s="66"/>
      <c r="L23" s="65">
        <f>K23+J23</f>
        <v>-572519</v>
      </c>
      <c r="M23" s="65">
        <f>I23+E23</f>
        <v>0</v>
      </c>
      <c r="N23" s="65">
        <f>J23+F23</f>
        <v>-572519</v>
      </c>
      <c r="O23" s="65"/>
      <c r="P23" s="65">
        <f>N23+M23</f>
        <v>-572519</v>
      </c>
      <c r="Q23" s="82"/>
    </row>
    <row r="24" spans="1:17" s="2" customFormat="1" ht="18.75">
      <c r="A24" s="34"/>
      <c r="B24" s="34"/>
      <c r="C24" s="34"/>
      <c r="D24" s="35" t="s">
        <v>4</v>
      </c>
      <c r="E24" s="56">
        <f>E16+E12</f>
        <v>13415100</v>
      </c>
      <c r="F24" s="62">
        <f aca="true" t="shared" si="5" ref="F24:P24">F16+F12</f>
        <v>880134.27</v>
      </c>
      <c r="G24" s="56">
        <f t="shared" si="5"/>
        <v>0</v>
      </c>
      <c r="H24" s="62">
        <f t="shared" si="5"/>
        <v>14295234.27</v>
      </c>
      <c r="I24" s="56">
        <f t="shared" si="5"/>
        <v>0</v>
      </c>
      <c r="J24" s="56">
        <f t="shared" si="5"/>
        <v>-14676611</v>
      </c>
      <c r="K24" s="56">
        <f t="shared" si="5"/>
        <v>-14104092</v>
      </c>
      <c r="L24" s="56">
        <f t="shared" si="5"/>
        <v>-14676611</v>
      </c>
      <c r="M24" s="56">
        <f t="shared" si="5"/>
        <v>13415100</v>
      </c>
      <c r="N24" s="62">
        <f t="shared" si="5"/>
        <v>-13796476.73</v>
      </c>
      <c r="O24" s="56">
        <f t="shared" si="5"/>
        <v>-14104092</v>
      </c>
      <c r="P24" s="62">
        <f t="shared" si="5"/>
        <v>-381376.73</v>
      </c>
      <c r="Q24" s="82"/>
    </row>
    <row r="25" spans="1:17" s="2" customFormat="1" ht="18.75">
      <c r="A25" s="72"/>
      <c r="B25" s="72"/>
      <c r="C25" s="72"/>
      <c r="D25" s="73"/>
      <c r="E25" s="74"/>
      <c r="F25" s="75"/>
      <c r="G25" s="74"/>
      <c r="H25" s="75"/>
      <c r="I25" s="74"/>
      <c r="J25" s="74"/>
      <c r="K25" s="74"/>
      <c r="L25" s="74"/>
      <c r="M25" s="74"/>
      <c r="N25" s="75"/>
      <c r="O25" s="74"/>
      <c r="P25" s="75"/>
      <c r="Q25" s="82"/>
    </row>
    <row r="26" spans="1:17" s="2" customFormat="1" ht="18.75">
      <c r="A26" s="72"/>
      <c r="B26" s="72"/>
      <c r="C26" s="72"/>
      <c r="D26" s="73"/>
      <c r="E26" s="74"/>
      <c r="F26" s="75"/>
      <c r="G26" s="74"/>
      <c r="H26" s="75"/>
      <c r="I26" s="74"/>
      <c r="J26" s="74"/>
      <c r="K26" s="74"/>
      <c r="L26" s="74"/>
      <c r="M26" s="74"/>
      <c r="N26" s="75"/>
      <c r="O26" s="74"/>
      <c r="P26" s="75"/>
      <c r="Q26" s="82"/>
    </row>
    <row r="27" spans="1:17" s="2" customFormat="1" ht="15">
      <c r="A27" s="36"/>
      <c r="B27" s="36"/>
      <c r="C27" s="36"/>
      <c r="D27" s="37"/>
      <c r="E27" s="38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82"/>
    </row>
    <row r="28" spans="1:17" ht="12.75">
      <c r="A28" s="41"/>
      <c r="B28" s="41"/>
      <c r="C28" s="41"/>
      <c r="D28" s="40"/>
      <c r="E28" s="42"/>
      <c r="Q28" s="82"/>
    </row>
    <row r="29" spans="1:17" s="3" customFormat="1" ht="27.75">
      <c r="A29" s="76"/>
      <c r="B29" s="77" t="s">
        <v>45</v>
      </c>
      <c r="C29" s="77"/>
      <c r="D29" s="78"/>
      <c r="E29" s="76"/>
      <c r="F29" s="79"/>
      <c r="O29" s="3" t="s">
        <v>46</v>
      </c>
      <c r="Q29" s="82"/>
    </row>
    <row r="30" spans="1:17" s="48" customFormat="1" ht="15.75">
      <c r="A30" s="45"/>
      <c r="B30" s="45"/>
      <c r="C30" s="46"/>
      <c r="D30" s="46"/>
      <c r="E30" s="46"/>
      <c r="F30" s="46"/>
      <c r="G30" s="47"/>
      <c r="H30" s="43"/>
      <c r="Q30" s="82"/>
    </row>
    <row r="31" spans="1:17" s="48" customFormat="1" ht="15.75">
      <c r="A31" s="45"/>
      <c r="B31" s="45"/>
      <c r="C31" s="46"/>
      <c r="D31" s="46"/>
      <c r="E31" s="46"/>
      <c r="F31" s="46"/>
      <c r="G31" s="47"/>
      <c r="H31" s="43"/>
      <c r="Q31" s="82"/>
    </row>
    <row r="32" spans="1:17" s="44" customFormat="1" ht="23.25">
      <c r="A32" s="49"/>
      <c r="B32" s="49"/>
      <c r="C32" s="49"/>
      <c r="D32" s="50"/>
      <c r="E32" s="42"/>
      <c r="Q32" s="82"/>
    </row>
    <row r="33" spans="1:17" s="51" customFormat="1" ht="23.25">
      <c r="A33" s="81"/>
      <c r="B33" s="81"/>
      <c r="C33" s="81"/>
      <c r="D33" s="50"/>
      <c r="E33" s="42"/>
      <c r="Q33" s="82"/>
    </row>
    <row r="34" spans="1:17" s="22" customFormat="1" ht="23.25">
      <c r="A34" s="11"/>
      <c r="B34" s="11"/>
      <c r="C34" s="11"/>
      <c r="D34" s="52"/>
      <c r="E34" s="42"/>
      <c r="Q34" s="82"/>
    </row>
    <row r="35" spans="5:17" ht="12.75">
      <c r="E35" s="42"/>
      <c r="Q35" s="82"/>
    </row>
    <row r="36" spans="1:17" s="22" customFormat="1" ht="12.75">
      <c r="A36" s="54"/>
      <c r="B36" s="54"/>
      <c r="C36" s="54"/>
      <c r="D36" s="53"/>
      <c r="E36" s="42"/>
      <c r="Q36" s="82"/>
    </row>
    <row r="37" spans="5:17" ht="12.75">
      <c r="E37" s="42"/>
      <c r="Q37" s="82"/>
    </row>
    <row r="38" ht="12.75">
      <c r="Q38" s="82"/>
    </row>
    <row r="39" ht="12.75">
      <c r="Q39" s="82"/>
    </row>
    <row r="40" ht="12.75">
      <c r="Q40" s="82"/>
    </row>
    <row r="41" ht="12.75">
      <c r="Q41" s="82"/>
    </row>
    <row r="42" ht="12.75">
      <c r="Q42" s="82"/>
    </row>
    <row r="43" ht="12.75">
      <c r="Q43" s="82"/>
    </row>
    <row r="44" ht="12.75">
      <c r="Q44" s="82"/>
    </row>
    <row r="45" ht="12.75">
      <c r="Q45" s="82"/>
    </row>
    <row r="46" ht="12.75">
      <c r="Q46" s="82"/>
    </row>
    <row r="47" ht="12.75">
      <c r="Q47" s="82"/>
    </row>
    <row r="48" ht="12.75">
      <c r="Q48" s="82"/>
    </row>
    <row r="49" ht="12.75">
      <c r="Q49" s="82"/>
    </row>
    <row r="50" ht="12.75">
      <c r="Q50" s="82"/>
    </row>
    <row r="51" ht="12.75">
      <c r="Q51" s="82"/>
    </row>
    <row r="52" ht="12.75">
      <c r="Q52" s="82"/>
    </row>
    <row r="53" ht="12.75">
      <c r="Q53" s="82"/>
    </row>
    <row r="54" ht="12.75">
      <c r="Q54" s="82"/>
    </row>
    <row r="55" ht="12.75">
      <c r="Q55" s="82"/>
    </row>
    <row r="56" ht="12.75">
      <c r="Q56" s="82"/>
    </row>
  </sheetData>
  <sheetProtection/>
  <mergeCells count="24">
    <mergeCell ref="I8:L8"/>
    <mergeCell ref="M8:P8"/>
    <mergeCell ref="L9:L10"/>
    <mergeCell ref="M9:M10"/>
    <mergeCell ref="A5:P6"/>
    <mergeCell ref="Q1:Q21"/>
    <mergeCell ref="E9:E10"/>
    <mergeCell ref="N9:N10"/>
    <mergeCell ref="F9:F10"/>
    <mergeCell ref="A8:A10"/>
    <mergeCell ref="B8:B10"/>
    <mergeCell ref="C8:C10"/>
    <mergeCell ref="D8:D10"/>
    <mergeCell ref="H9:H10"/>
    <mergeCell ref="Q22:Q56"/>
    <mergeCell ref="P9:P10"/>
    <mergeCell ref="E8:H8"/>
    <mergeCell ref="K1:O1"/>
    <mergeCell ref="I2:I3"/>
    <mergeCell ref="J2:J3"/>
    <mergeCell ref="K2:O2"/>
    <mergeCell ref="K3:O3"/>
    <mergeCell ref="I9:I10"/>
    <mergeCell ref="J9:J10"/>
  </mergeCells>
  <printOptions horizontalCentered="1"/>
  <pageMargins left="0" right="0" top="0.7874015748031497" bottom="0.4330708661417323" header="0.5118110236220472" footer="0.2362204724409449"/>
  <pageSetup horizontalDpi="600" verticalDpi="600" orientation="landscape" paperSize="9" scale="57" r:id="rId1"/>
  <headerFooter alignWithMargins="0">
    <oddHeader>&amp;R&amp;14Продовження додатку 5</oddHeader>
  </headerFooter>
  <colBreaks count="1" manualBreakCount="1">
    <brk id="16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2017-03-23T12:17:41Z</cp:lastPrinted>
  <dcterms:created xsi:type="dcterms:W3CDTF">2014-01-17T10:52:16Z</dcterms:created>
  <dcterms:modified xsi:type="dcterms:W3CDTF">2017-03-27T13:29:37Z</dcterms:modified>
  <cp:category/>
  <cp:version/>
  <cp:contentType/>
  <cp:contentStatus/>
</cp:coreProperties>
</file>