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10" windowHeight="11985" tabRatio="125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'Лист1'!$A$1:$S$53</definedName>
  </definedNames>
  <calcPr fullCalcOnLoad="1"/>
</workbook>
</file>

<file path=xl/sharedStrings.xml><?xml version="1.0" encoding="utf-8"?>
<sst xmlns="http://schemas.openxmlformats.org/spreadsheetml/2006/main" count="102" uniqueCount="57">
  <si>
    <t>Періоди виконання Програми</t>
  </si>
  <si>
    <t>Обсяг витрат</t>
  </si>
  <si>
    <t>Загальний фонд</t>
  </si>
  <si>
    <t>Спеціальний фонд</t>
  </si>
  <si>
    <t>Усього на виконання Програми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</si>
  <si>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</si>
  <si>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</si>
  <si>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</si>
  <si>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у тому числі інші джерела коштів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</si>
  <si>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</si>
  <si>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</si>
  <si>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ТПКВКМБ 7640</t>
  </si>
  <si>
    <t>Мета, завдання, ТПКВКМБ</t>
  </si>
  <si>
    <t>Департамент фінансів, економіки та інвестицій СМР</t>
  </si>
  <si>
    <t>Додаток 3</t>
  </si>
  <si>
    <t>2020 рік (план)</t>
  </si>
  <si>
    <t>2021 рік (план)</t>
  </si>
  <si>
    <t>2022 рік (план)</t>
  </si>
  <si>
    <t>№ заходу</t>
  </si>
  <si>
    <t>головні розпорядники бюджетних коштів</t>
  </si>
  <si>
    <t>ТПКВКМБ 0160</t>
  </si>
  <si>
    <t>Всього по Програмі</t>
  </si>
  <si>
    <t>1.2. Реалізація проєкту "Підвищення енергоефективності в освітніх закладах  м. Суми"</t>
  </si>
  <si>
    <t>у тому числі кошти бюджету ТГ</t>
  </si>
  <si>
    <t>у тому числі кошти  бюджету ТГ</t>
  </si>
  <si>
    <t>Перелік завдань Програми підвищення енергоефективності в бюджетній сфері Сумської міської територіальної громади на 2020-2022 роки</t>
  </si>
  <si>
    <t>Завдання 1. Реалізація інвестиційних проєктів</t>
  </si>
  <si>
    <t>у тому числі кошти бюджету ОТГ</t>
  </si>
  <si>
    <t>Всього по головному розпоряднику "Управління капітального будівництва та дорожнього господарства Сумської міської ради"</t>
  </si>
  <si>
    <t xml:space="preserve">17.1. Підготовка до участі у  проєктах з енергоефективності в бюджетних закладах та установах Сумської міської територіальної громади </t>
  </si>
  <si>
    <t xml:space="preserve">Завдання 17. Підготовка до участі у  проєктах з енергоефективності в бюджетних закладах та установах Сумської міської територіальної громади </t>
  </si>
  <si>
    <t>Завдання 2. Термомодернізація будівель</t>
  </si>
  <si>
    <t>ТПКВКМБ 7363</t>
  </si>
  <si>
    <t>2.24. Капітальний ремонт покрівлі з утепленням будівлі комунальної установи Сумська гімназія №1 м. Суми Сумської області, за адресою: вул. Засумська,3, м.Суми Сумської області</t>
  </si>
  <si>
    <t>2.25. Капітальний ремонт будівлі (утеплення фасаду) закладу дошкільної освіти (ясла-садок) №21 «Волошка» Сумської міської ради</t>
  </si>
  <si>
    <t>Управління освіти і науки СМР</t>
  </si>
  <si>
    <t>Секретар Сумської міської ради</t>
  </si>
  <si>
    <t>Олег РЄЗНІК</t>
  </si>
  <si>
    <t>2.3. Капітальний ремонт  будівлі (утеплення фасаду) комунальної установи Сумська спеціалізована школа І-ІІІ ступенів № 2 ім. Д. Косаренка м. Суми, Сумської області</t>
  </si>
  <si>
    <t xml:space="preserve">Завдання 5. Термомодернізація будівель </t>
  </si>
  <si>
    <t>5.3. Капітальний ремонт (утеплення) будівлі жіночої консультації Комунального некомерційного підприєства "Клінічний пологовий будинок Пресвятої Діви Марії" СМР, що знаходиться за адресою: м.Суми, вул.Троїцька,20</t>
  </si>
  <si>
    <t>Завдання 6. Модернізація системи опалення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</si>
  <si>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</si>
  <si>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>Завдання 7. Впровадження автоматизованої системи дистанційного моніторингу енергоспоживання в бюджетній сфері</t>
  </si>
  <si>
    <t>Управління охорони здоров'я СМР</t>
  </si>
  <si>
    <t>7.1. Впровадження системи моніторингу споживання енергоресурсів будівель об’єктів  галузі "Охорона здоров'я"</t>
  </si>
  <si>
    <t>Завдання 13. Реалізація Проєкту "Впровадження Європейської Енергетичної Відзнаки в Україні"</t>
  </si>
  <si>
    <t>ТПКВКМБ 7700 (грант)</t>
  </si>
  <si>
    <t>13.2. Оплата усних та письмових послуг перекладача з англійської мови</t>
  </si>
  <si>
    <t>13.3. Капітальний ремонт будівлі (утеплення фасаду) комунальної установи Сумська спеціалізована школа І-ІІІ ступенів № 2 ім. Д. Косаренка м. Суми, Сумської області</t>
  </si>
  <si>
    <t xml:space="preserve">13.4.Оплата консультативних послуг  з впровадження Європейської енергетичної відзнаки 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</si>
  <si>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</si>
  <si>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охорони здоров'я Сумської міської ради"</t>
  </si>
  <si>
    <t>Всього по головному розпоряднику "Департамент фінансів, економіки та інвестицій Сумської міської ради"</t>
  </si>
  <si>
    <t>Виконавець: Л.І. Співакова</t>
  </si>
  <si>
    <t>до рішення Сумської міської ради «Про внесення змін до рішення Сумської міської ради від 18 грудня 2019 року    № 6108 – МР «Про Програму підвищення енергоефективності в бюджетній сфері Сумської міської територіальної громади на 2020 – 2022 роки» (зі змінами)»</t>
  </si>
  <si>
    <t xml:space="preserve">від 29 вересня 2021 року № 1591 - МР 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</si>
</sst>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_-* #,##0.0\ _г_р_н_._-;\-* #,##0.0\ _г_р_н_._-;_-* &quot;-&quot;??\ _г_р_н_._-;_-@_-"/>
    <numFmt numFmtId="200" formatCode="_-* #,##0.000\ _г_р_н_._-;\-* #,##0.000\ _г_р_н_._-;_-* &quot;-&quot;??\ _г_р_н_._-;_-@_-"/>
    <numFmt numFmtId="201" formatCode="_-* #,##0\ _г_р_н_._-;\-* #,##0\ _г_р_н_._-;_-* &quot;-&quot;??\ _г_р_н_._-;_-@_-"/>
    <numFmt numFmtId="202" formatCode="[$-FC19]d\ mmmm\ yyyy\ &quot;г.&quot;"/>
    <numFmt numFmtId="203" formatCode="_-* #,##0.000\ _₽_-;\-* #,##0.000\ _₽_-;_-* &quot;-&quot;???\ _₽_-;_-@_-"/>
    <numFmt numFmtId="204" formatCode="_-* #,##0.0000\ _г_р_н_._-;\-* #,##0.0000\ _г_р_н_._-;_-* &quot;-&quot;??\ _г_р_н_._-;_-@_-"/>
    <numFmt numFmtId="205" formatCode="_-* #,##0.0000\ _₽_-;\-* #,##0.0000\ _₽_-;_-* &quot;-&quot;????\ _₽_-;_-@_-"/>
    <numFmt numFmtId="206" formatCode="_-* #,##0.00000\ _г_р_н_._-;\-* #,##0.00000\ _г_р_н_._-;_-* &quot;-&quot;??\ _г_р_н_._-;_-@_-"/>
    <numFmt numFmtId="207" formatCode="_-* #,##0.000000\ _г_р_н_._-;\-* #,##0.000000\ _г_р_н_._-;_-* &quot;-&quot;??\ _г_р_н_._-;_-@_-"/>
    <numFmt numFmtId="208" formatCode="_-* #,##0.000_₴_-;\-* #,##0.000_₴_-;_-* &quot;-&quot;??_₴_-;_-@_-"/>
    <numFmt numFmtId="209" formatCode="_-* #,##0.0000_₴_-;\-* #,##0.0000_₴_-;_-* &quot;-&quot;??_₴_-;_-@_-"/>
    <numFmt numFmtId="210" formatCode="_-* #,##0.00\ _₴_-;\-* #,##0.00\ _₴_-;_-* &quot;-&quot;??\ _₴_-;_-@_-"/>
    <numFmt numFmtId="211" formatCode="_-* #,##0.000\ _₴_-;\-* #,##0.000\ _₴_-;_-* &quot;-&quot;???\ _₴_-;_-@_-"/>
    <numFmt numFmtId="212" formatCode="_-* #,##0.000_р_._-;\-* #,##0.000_р_._-;_-* &quot;-&quot;???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_-* #,##0.00\ _₽_-;\-* #,##0.00\ _₽_-;_-* &quot;-&quot;??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6"/>
      <color indexed="8"/>
      <name val="Arial"/>
      <family val="2"/>
    </font>
    <font>
      <sz val="26"/>
      <name val="Times New Roman"/>
      <family val="1"/>
    </font>
    <font>
      <sz val="11"/>
      <name val="Calibri"/>
      <family val="2"/>
    </font>
    <font>
      <u val="single"/>
      <sz val="4.4"/>
      <color indexed="12"/>
      <name val="Calibri"/>
      <family val="2"/>
    </font>
    <font>
      <u val="single"/>
      <sz val="4.4"/>
      <color indexed="36"/>
      <name val="Calibri"/>
      <family val="2"/>
    </font>
    <font>
      <sz val="28"/>
      <color indexed="8"/>
      <name val="Times New Roman"/>
      <family val="1"/>
    </font>
    <font>
      <sz val="28"/>
      <name val="Times New Roman"/>
      <family val="1"/>
    </font>
    <font>
      <b/>
      <sz val="11"/>
      <color indexed="8"/>
      <name val="Arial"/>
      <family val="2"/>
    </font>
    <font>
      <b/>
      <sz val="18"/>
      <name val="Times New Roman"/>
      <family val="1"/>
    </font>
    <font>
      <b/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6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6" fillId="32" borderId="10" xfId="0" applyFont="1" applyFill="1" applyBorder="1" applyAlignment="1">
      <alignment vertical="center" wrapText="1"/>
    </xf>
    <xf numFmtId="195" fontId="4" fillId="32" borderId="10" xfId="60" applyFont="1" applyFill="1" applyBorder="1" applyAlignment="1">
      <alignment horizontal="center" vertical="center" wrapText="1"/>
    </xf>
    <xf numFmtId="195" fontId="4" fillId="32" borderId="10" xfId="60" applyFont="1" applyFill="1" applyBorder="1" applyAlignment="1">
      <alignment horizontal="justify" vertical="center" wrapText="1"/>
    </xf>
    <xf numFmtId="200" fontId="4" fillId="32" borderId="10" xfId="6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195" fontId="4" fillId="32" borderId="11" xfId="60" applyFont="1" applyFill="1" applyBorder="1" applyAlignment="1">
      <alignment horizontal="justify" vertical="center" wrapText="1"/>
    </xf>
    <xf numFmtId="196" fontId="4" fillId="32" borderId="11" xfId="0" applyNumberFormat="1" applyFont="1" applyFill="1" applyBorder="1" applyAlignment="1">
      <alignment horizontal="center" vertical="center" wrapText="1"/>
    </xf>
    <xf numFmtId="196" fontId="4" fillId="32" borderId="10" xfId="0" applyNumberFormat="1" applyFont="1" applyFill="1" applyBorder="1" applyAlignment="1">
      <alignment horizontal="center" vertical="center" wrapText="1"/>
    </xf>
    <xf numFmtId="195" fontId="4" fillId="32" borderId="11" xfId="6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textRotation="180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textRotation="180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vertical="center" textRotation="90" wrapText="1"/>
    </xf>
    <xf numFmtId="0" fontId="8" fillId="32" borderId="14" xfId="0" applyFont="1" applyFill="1" applyBorder="1" applyAlignment="1">
      <alignment horizontal="center" textRotation="90" wrapText="1"/>
    </xf>
    <xf numFmtId="195" fontId="6" fillId="32" borderId="15" xfId="6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2" fontId="6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textRotation="180"/>
    </xf>
    <xf numFmtId="2" fontId="6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14" fontId="3" fillId="32" borderId="0" xfId="0" applyNumberFormat="1" applyFont="1" applyFill="1" applyAlignment="1">
      <alignment horizontal="center" vertical="center"/>
    </xf>
    <xf numFmtId="14" fontId="3" fillId="32" borderId="0" xfId="0" applyNumberFormat="1" applyFont="1" applyFill="1" applyAlignment="1">
      <alignment horizontal="center"/>
    </xf>
    <xf numFmtId="0" fontId="3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6" fillId="32" borderId="16" xfId="0" applyFont="1" applyFill="1" applyBorder="1" applyAlignment="1">
      <alignment horizontal="center" vertical="center" wrapText="1"/>
    </xf>
    <xf numFmtId="203" fontId="8" fillId="32" borderId="14" xfId="0" applyNumberFormat="1" applyFont="1" applyFill="1" applyBorder="1" applyAlignment="1">
      <alignment horizontal="center" vertical="center" textRotation="90" wrapText="1"/>
    </xf>
    <xf numFmtId="0" fontId="18" fillId="32" borderId="0" xfId="0" applyFont="1" applyFill="1" applyAlignment="1">
      <alignment/>
    </xf>
    <xf numFmtId="0" fontId="18" fillId="32" borderId="0" xfId="0" applyFont="1" applyFill="1" applyAlignment="1">
      <alignment vertical="center"/>
    </xf>
    <xf numFmtId="0" fontId="18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 vertical="center" textRotation="180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textRotation="180"/>
    </xf>
    <xf numFmtId="0" fontId="2" fillId="33" borderId="0" xfId="0" applyFont="1" applyFill="1" applyAlignment="1">
      <alignment textRotation="180"/>
    </xf>
    <xf numFmtId="0" fontId="18" fillId="32" borderId="0" xfId="0" applyFont="1" applyFill="1" applyBorder="1" applyAlignment="1">
      <alignment horizontal="center" vertical="center" textRotation="180"/>
    </xf>
    <xf numFmtId="0" fontId="20" fillId="32" borderId="0" xfId="0" applyFont="1" applyFill="1" applyAlignment="1">
      <alignment textRotation="180"/>
    </xf>
    <xf numFmtId="0" fontId="20" fillId="32" borderId="0" xfId="0" applyFont="1" applyFill="1" applyAlignment="1">
      <alignment/>
    </xf>
    <xf numFmtId="0" fontId="6" fillId="32" borderId="16" xfId="0" applyFont="1" applyFill="1" applyBorder="1" applyAlignment="1">
      <alignment vertical="center" wrapText="1"/>
    </xf>
    <xf numFmtId="0" fontId="6" fillId="32" borderId="14" xfId="0" applyFont="1" applyFill="1" applyBorder="1" applyAlignment="1">
      <alignment horizontal="center" wrapText="1"/>
    </xf>
    <xf numFmtId="0" fontId="6" fillId="32" borderId="14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00" fontId="4" fillId="33" borderId="10" xfId="60" applyNumberFormat="1" applyFont="1" applyFill="1" applyBorder="1" applyAlignment="1">
      <alignment vertical="center" wrapText="1"/>
    </xf>
    <xf numFmtId="200" fontId="4" fillId="33" borderId="10" xfId="60" applyNumberFormat="1" applyFont="1" applyFill="1" applyBorder="1" applyAlignment="1">
      <alignment horizontal="center" vertical="center" wrapText="1"/>
    </xf>
    <xf numFmtId="200" fontId="6" fillId="33" borderId="10" xfId="60" applyNumberFormat="1" applyFont="1" applyFill="1" applyBorder="1" applyAlignment="1">
      <alignment horizontal="center" vertical="center" wrapText="1"/>
    </xf>
    <xf numFmtId="200" fontId="6" fillId="32" borderId="11" xfId="60" applyNumberFormat="1" applyFont="1" applyFill="1" applyBorder="1" applyAlignment="1">
      <alignment horizontal="center" vertical="center" wrapText="1"/>
    </xf>
    <xf numFmtId="200" fontId="4" fillId="0" borderId="11" xfId="60" applyNumberFormat="1" applyFont="1" applyFill="1" applyBorder="1" applyAlignment="1">
      <alignment horizontal="center" vertical="center" wrapText="1"/>
    </xf>
    <xf numFmtId="200" fontId="4" fillId="0" borderId="11" xfId="60" applyNumberFormat="1" applyFont="1" applyFill="1" applyBorder="1" applyAlignment="1">
      <alignment horizontal="justify" vertical="center" wrapText="1"/>
    </xf>
    <xf numFmtId="200" fontId="4" fillId="32" borderId="11" xfId="60" applyNumberFormat="1" applyFont="1" applyFill="1" applyBorder="1" applyAlignment="1">
      <alignment horizontal="justify" vertical="center" wrapText="1"/>
    </xf>
    <xf numFmtId="200" fontId="6" fillId="33" borderId="10" xfId="60" applyNumberFormat="1" applyFont="1" applyFill="1" applyBorder="1" applyAlignment="1">
      <alignment vertical="center" wrapText="1"/>
    </xf>
    <xf numFmtId="200" fontId="4" fillId="33" borderId="11" xfId="60" applyNumberFormat="1" applyFont="1" applyFill="1" applyBorder="1" applyAlignment="1">
      <alignment horizontal="center" vertical="center"/>
    </xf>
    <xf numFmtId="200" fontId="4" fillId="33" borderId="10" xfId="0" applyNumberFormat="1" applyFont="1" applyFill="1" applyBorder="1" applyAlignment="1">
      <alignment horizontal="center" vertical="center"/>
    </xf>
    <xf numFmtId="200" fontId="2" fillId="33" borderId="11" xfId="0" applyNumberFormat="1" applyFont="1" applyFill="1" applyBorder="1" applyAlignment="1">
      <alignment/>
    </xf>
    <xf numFmtId="200" fontId="4" fillId="33" borderId="11" xfId="0" applyNumberFormat="1" applyFont="1" applyFill="1" applyBorder="1" applyAlignment="1">
      <alignment horizontal="center" vertical="center"/>
    </xf>
    <xf numFmtId="200" fontId="4" fillId="32" borderId="11" xfId="60" applyNumberFormat="1" applyFont="1" applyFill="1" applyBorder="1" applyAlignment="1">
      <alignment horizontal="center" vertical="center" wrapText="1"/>
    </xf>
    <xf numFmtId="200" fontId="4" fillId="32" borderId="10" xfId="60" applyNumberFormat="1" applyFont="1" applyFill="1" applyBorder="1" applyAlignment="1">
      <alignment horizontal="justify" vertical="center" wrapText="1"/>
    </xf>
    <xf numFmtId="200" fontId="4" fillId="33" borderId="10" xfId="60" applyNumberFormat="1" applyFont="1" applyFill="1" applyBorder="1" applyAlignment="1">
      <alignment horizontal="center" vertical="center"/>
    </xf>
    <xf numFmtId="200" fontId="2" fillId="33" borderId="10" xfId="0" applyNumberFormat="1" applyFont="1" applyFill="1" applyBorder="1" applyAlignment="1">
      <alignment/>
    </xf>
    <xf numFmtId="49" fontId="21" fillId="32" borderId="10" xfId="0" applyNumberFormat="1" applyFont="1" applyFill="1" applyBorder="1" applyAlignment="1">
      <alignment horizontal="center" vertical="top" wrapText="1"/>
    </xf>
    <xf numFmtId="200" fontId="4" fillId="0" borderId="10" xfId="60" applyNumberFormat="1" applyFont="1" applyFill="1" applyBorder="1" applyAlignment="1">
      <alignment horizontal="center" vertical="center" wrapText="1"/>
    </xf>
    <xf numFmtId="200" fontId="4" fillId="0" borderId="10" xfId="60" applyNumberFormat="1" applyFont="1" applyFill="1" applyBorder="1" applyAlignment="1">
      <alignment horizontal="justify" vertical="center" wrapText="1"/>
    </xf>
    <xf numFmtId="200" fontId="6" fillId="33" borderId="10" xfId="6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195" fontId="4" fillId="33" borderId="10" xfId="6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wrapText="1"/>
    </xf>
    <xf numFmtId="200" fontId="6" fillId="0" borderId="0" xfId="60" applyNumberFormat="1" applyFont="1" applyFill="1" applyBorder="1" applyAlignment="1">
      <alignment horizontal="center" vertical="center" wrapText="1"/>
    </xf>
    <xf numFmtId="200" fontId="6" fillId="0" borderId="0" xfId="6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200" fontId="22" fillId="0" borderId="0" xfId="60" applyNumberFormat="1" applyFont="1" applyFill="1" applyBorder="1" applyAlignment="1">
      <alignment horizontal="center" vertical="center" wrapText="1"/>
    </xf>
    <xf numFmtId="200" fontId="22" fillId="0" borderId="0" xfId="6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4" fontId="11" fillId="0" borderId="0" xfId="0" applyNumberFormat="1" applyFont="1" applyFill="1" applyBorder="1" applyAlignment="1">
      <alignment horizontal="left"/>
    </xf>
    <xf numFmtId="1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6" fillId="33" borderId="16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200" fontId="6" fillId="0" borderId="10" xfId="60" applyNumberFormat="1" applyFont="1" applyFill="1" applyBorder="1" applyAlignment="1">
      <alignment vertical="center" wrapText="1"/>
    </xf>
    <xf numFmtId="200" fontId="6" fillId="0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197" fontId="7" fillId="0" borderId="0" xfId="0" applyNumberFormat="1" applyFont="1" applyFill="1" applyAlignment="1">
      <alignment/>
    </xf>
    <xf numFmtId="196" fontId="2" fillId="0" borderId="0" xfId="0" applyNumberFormat="1" applyFont="1" applyFill="1" applyAlignment="1">
      <alignment/>
    </xf>
    <xf numFmtId="0" fontId="14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center" vertical="top" wrapText="1"/>
    </xf>
    <xf numFmtId="196" fontId="10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 textRotation="180"/>
    </xf>
    <xf numFmtId="2" fontId="7" fillId="0" borderId="0" xfId="0" applyNumberFormat="1" applyFont="1" applyFill="1" applyAlignment="1">
      <alignment/>
    </xf>
    <xf numFmtId="196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left" vertical="center" wrapText="1"/>
    </xf>
    <xf numFmtId="0" fontId="8" fillId="32" borderId="13" xfId="0" applyFont="1" applyFill="1" applyBorder="1" applyAlignment="1">
      <alignment horizontal="left" vertical="center" wrapText="1"/>
    </xf>
    <xf numFmtId="0" fontId="8" fillId="32" borderId="19" xfId="0" applyFont="1" applyFill="1" applyBorder="1" applyAlignment="1">
      <alignment horizontal="left" vertical="center" wrapText="1"/>
    </xf>
    <xf numFmtId="0" fontId="8" fillId="32" borderId="20" xfId="0" applyFont="1" applyFill="1" applyBorder="1" applyAlignment="1">
      <alignment horizontal="left" vertical="center" wrapText="1"/>
    </xf>
    <xf numFmtId="0" fontId="8" fillId="32" borderId="14" xfId="0" applyFont="1" applyFill="1" applyBorder="1" applyAlignment="1">
      <alignment horizontal="left" vertical="center" wrapText="1"/>
    </xf>
    <xf numFmtId="0" fontId="8" fillId="32" borderId="18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0" fontId="8" fillId="32" borderId="1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8" fillId="32" borderId="21" xfId="0" applyFont="1" applyFill="1" applyBorder="1" applyAlignment="1">
      <alignment horizontal="justify" vertical="center" wrapText="1"/>
    </xf>
    <xf numFmtId="0" fontId="8" fillId="32" borderId="22" xfId="0" applyFont="1" applyFill="1" applyBorder="1" applyAlignment="1">
      <alignment horizontal="justify" vertical="center" wrapText="1"/>
    </xf>
    <xf numFmtId="0" fontId="5" fillId="32" borderId="22" xfId="0" applyFont="1" applyFill="1" applyBorder="1" applyAlignment="1">
      <alignment/>
    </xf>
    <xf numFmtId="0" fontId="5" fillId="32" borderId="23" xfId="0" applyFont="1" applyFill="1" applyBorder="1" applyAlignment="1">
      <alignment/>
    </xf>
    <xf numFmtId="0" fontId="4" fillId="32" borderId="20" xfId="0" applyFont="1" applyFill="1" applyBorder="1" applyAlignment="1">
      <alignment horizontal="justify" vertical="center" wrapText="1"/>
    </xf>
    <xf numFmtId="0" fontId="4" fillId="32" borderId="14" xfId="0" applyFont="1" applyFill="1" applyBorder="1" applyAlignment="1">
      <alignment horizontal="justify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justify" vertical="center" wrapText="1"/>
    </xf>
    <xf numFmtId="0" fontId="8" fillId="32" borderId="13" xfId="0" applyFont="1" applyFill="1" applyBorder="1" applyAlignment="1">
      <alignment horizontal="justify" vertical="center" wrapText="1"/>
    </xf>
    <xf numFmtId="0" fontId="8" fillId="32" borderId="19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8" xfId="0" applyFont="1" applyFill="1" applyBorder="1" applyAlignment="1">
      <alignment vertical="center" wrapText="1"/>
    </xf>
    <xf numFmtId="0" fontId="8" fillId="32" borderId="13" xfId="0" applyFont="1" applyFill="1" applyBorder="1" applyAlignment="1">
      <alignment vertical="center" wrapText="1"/>
    </xf>
    <xf numFmtId="0" fontId="8" fillId="32" borderId="19" xfId="0" applyFont="1" applyFill="1" applyBorder="1" applyAlignment="1">
      <alignment vertical="center" wrapText="1"/>
    </xf>
    <xf numFmtId="49" fontId="6" fillId="32" borderId="11" xfId="0" applyNumberFormat="1" applyFont="1" applyFill="1" applyBorder="1" applyAlignment="1">
      <alignment horizontal="center" vertical="top" wrapText="1"/>
    </xf>
    <xf numFmtId="49" fontId="6" fillId="32" borderId="17" xfId="0" applyNumberFormat="1" applyFont="1" applyFill="1" applyBorder="1" applyAlignment="1">
      <alignment horizontal="center" vertical="top" wrapText="1"/>
    </xf>
    <xf numFmtId="14" fontId="5" fillId="32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5" fillId="32" borderId="18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/>
    </xf>
    <xf numFmtId="0" fontId="5" fillId="32" borderId="19" xfId="0" applyFont="1" applyFill="1" applyBorder="1" applyAlignment="1">
      <alignment horizontal="left"/>
    </xf>
    <xf numFmtId="49" fontId="6" fillId="32" borderId="25" xfId="0" applyNumberFormat="1" applyFont="1" applyFill="1" applyBorder="1" applyAlignment="1">
      <alignment horizontal="center" vertical="top" wrapText="1"/>
    </xf>
    <xf numFmtId="200" fontId="11" fillId="0" borderId="0" xfId="60" applyNumberFormat="1" applyFont="1" applyFill="1" applyBorder="1" applyAlignment="1">
      <alignment horizontal="right" vertical="center" wrapText="1"/>
    </xf>
    <xf numFmtId="0" fontId="6" fillId="32" borderId="20" xfId="0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 wrapText="1"/>
    </xf>
    <xf numFmtId="0" fontId="19" fillId="32" borderId="0" xfId="0" applyFont="1" applyFill="1" applyAlignment="1">
      <alignment horizontal="justify" vertical="justify" wrapText="1"/>
    </xf>
    <xf numFmtId="0" fontId="19" fillId="32" borderId="0" xfId="0" applyFont="1" applyFill="1" applyAlignment="1">
      <alignment horizontal="left" vertical="top" wrapText="1"/>
    </xf>
    <xf numFmtId="0" fontId="4" fillId="33" borderId="10" xfId="0" applyFont="1" applyFill="1" applyBorder="1" applyAlignment="1">
      <alignment horizontal="justify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justify" vertical="top" wrapText="1"/>
    </xf>
    <xf numFmtId="0" fontId="12" fillId="0" borderId="0" xfId="0" applyFont="1" applyFill="1" applyAlignment="1">
      <alignment horizontal="center" wrapText="1"/>
    </xf>
    <xf numFmtId="0" fontId="8" fillId="32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wrapText="1"/>
    </xf>
    <xf numFmtId="0" fontId="6" fillId="32" borderId="27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justify" vertical="center"/>
    </xf>
    <xf numFmtId="0" fontId="4" fillId="32" borderId="14" xfId="0" applyFont="1" applyFill="1" applyBorder="1" applyAlignment="1">
      <alignment horizontal="justify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view="pageBreakPreview" zoomScale="40" zoomScaleNormal="40" zoomScaleSheetLayoutView="40" zoomScalePageLayoutView="0" workbookViewId="0" topLeftCell="A1">
      <selection activeCell="A15" sqref="A15:S15"/>
    </sheetView>
  </sheetViews>
  <sheetFormatPr defaultColWidth="9.140625" defaultRowHeight="15"/>
  <cols>
    <col min="1" max="1" width="20.57421875" style="13" customWidth="1"/>
    <col min="2" max="2" width="51.8515625" style="14" customWidth="1"/>
    <col min="3" max="3" width="18.28125" style="13" customWidth="1"/>
    <col min="4" max="4" width="29.421875" style="13" customWidth="1"/>
    <col min="5" max="5" width="27.00390625" style="13" customWidth="1"/>
    <col min="6" max="6" width="28.421875" style="13" customWidth="1"/>
    <col min="7" max="7" width="20.7109375" style="13" customWidth="1"/>
    <col min="8" max="8" width="28.7109375" style="13" customWidth="1"/>
    <col min="9" max="9" width="30.421875" style="40" customWidth="1"/>
    <col min="10" max="10" width="26.140625" style="41" customWidth="1"/>
    <col min="11" max="11" width="30.28125" style="41" customWidth="1"/>
    <col min="12" max="12" width="23.00390625" style="41" customWidth="1"/>
    <col min="13" max="13" width="29.8515625" style="41" customWidth="1"/>
    <col min="14" max="14" width="29.28125" style="13" customWidth="1"/>
    <col min="15" max="15" width="27.00390625" style="13" customWidth="1"/>
    <col min="16" max="16" width="28.7109375" style="13" customWidth="1"/>
    <col min="17" max="17" width="21.28125" style="13" customWidth="1"/>
    <col min="18" max="18" width="29.57421875" style="13" customWidth="1"/>
    <col min="19" max="19" width="23.00390625" style="14" customWidth="1"/>
    <col min="20" max="20" width="14.57421875" style="38" customWidth="1"/>
    <col min="21" max="21" width="9.421875" style="15" customWidth="1"/>
    <col min="22" max="16384" width="9.140625" style="13" customWidth="1"/>
  </cols>
  <sheetData>
    <row r="1" spans="1:20" ht="36" customHeight="1">
      <c r="A1" s="94"/>
      <c r="B1" s="95"/>
      <c r="C1" s="94"/>
      <c r="D1" s="94"/>
      <c r="E1" s="94"/>
      <c r="F1" s="94"/>
      <c r="G1" s="94"/>
      <c r="H1" s="94"/>
      <c r="I1" s="96"/>
      <c r="J1" s="94"/>
      <c r="K1" s="94"/>
      <c r="L1" s="94"/>
      <c r="M1" s="94"/>
      <c r="N1" s="94"/>
      <c r="O1" s="94"/>
      <c r="P1" s="36"/>
      <c r="Q1" s="37" t="s">
        <v>14</v>
      </c>
      <c r="R1" s="37"/>
      <c r="S1" s="37"/>
      <c r="T1" s="97"/>
    </row>
    <row r="2" spans="1:20" ht="297.75" customHeight="1">
      <c r="A2" s="94"/>
      <c r="B2" s="95"/>
      <c r="C2" s="94"/>
      <c r="D2" s="98"/>
      <c r="E2" s="98"/>
      <c r="F2" s="99"/>
      <c r="G2" s="98"/>
      <c r="H2" s="100"/>
      <c r="I2" s="96"/>
      <c r="J2" s="98"/>
      <c r="K2" s="100"/>
      <c r="L2" s="100"/>
      <c r="M2" s="98"/>
      <c r="N2" s="94"/>
      <c r="O2" s="101"/>
      <c r="P2" s="155" t="s">
        <v>55</v>
      </c>
      <c r="Q2" s="155"/>
      <c r="R2" s="155"/>
      <c r="S2" s="155"/>
      <c r="T2" s="97"/>
    </row>
    <row r="3" spans="1:20" ht="39" customHeight="1">
      <c r="A3" s="94"/>
      <c r="B3" s="95"/>
      <c r="C3" s="94"/>
      <c r="D3" s="98"/>
      <c r="E3" s="98"/>
      <c r="F3" s="98"/>
      <c r="G3" s="98"/>
      <c r="H3" s="100"/>
      <c r="I3" s="96"/>
      <c r="J3" s="98"/>
      <c r="K3" s="100"/>
      <c r="L3" s="100"/>
      <c r="M3" s="98"/>
      <c r="N3" s="94"/>
      <c r="O3" s="101"/>
      <c r="P3" s="156" t="s">
        <v>56</v>
      </c>
      <c r="Q3" s="156"/>
      <c r="R3" s="156"/>
      <c r="S3" s="156"/>
      <c r="T3" s="102"/>
    </row>
    <row r="4" spans="1:20" ht="15" customHeight="1">
      <c r="A4" s="94"/>
      <c r="B4" s="95"/>
      <c r="C4" s="94"/>
      <c r="D4" s="98"/>
      <c r="E4" s="98"/>
      <c r="F4" s="98"/>
      <c r="G4" s="98"/>
      <c r="H4" s="100"/>
      <c r="I4" s="96"/>
      <c r="J4" s="98"/>
      <c r="K4" s="100"/>
      <c r="L4" s="100"/>
      <c r="M4" s="98"/>
      <c r="N4" s="94"/>
      <c r="O4" s="166"/>
      <c r="P4" s="167"/>
      <c r="Q4" s="167"/>
      <c r="R4" s="167"/>
      <c r="S4" s="167"/>
      <c r="T4" s="167"/>
    </row>
    <row r="5" spans="1:20" ht="20.25" customHeight="1">
      <c r="A5" s="94"/>
      <c r="B5" s="95"/>
      <c r="C5" s="94"/>
      <c r="D5" s="98"/>
      <c r="E5" s="98"/>
      <c r="F5" s="98"/>
      <c r="G5" s="98"/>
      <c r="H5" s="100"/>
      <c r="I5" s="96"/>
      <c r="J5" s="98"/>
      <c r="K5" s="100"/>
      <c r="L5" s="103"/>
      <c r="M5" s="98"/>
      <c r="N5" s="94"/>
      <c r="O5" s="104"/>
      <c r="P5" s="162"/>
      <c r="Q5" s="162"/>
      <c r="R5" s="162"/>
      <c r="S5" s="162"/>
      <c r="T5" s="162"/>
    </row>
    <row r="6" spans="1:20" ht="38.25" customHeight="1">
      <c r="A6" s="105"/>
      <c r="B6" s="106"/>
      <c r="C6" s="105"/>
      <c r="D6" s="163" t="s">
        <v>25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05"/>
      <c r="R6" s="105"/>
      <c r="S6" s="106"/>
      <c r="T6" s="107"/>
    </row>
    <row r="7" spans="1:20" ht="27" customHeight="1" thickBot="1">
      <c r="A7" s="105"/>
      <c r="B7" s="106"/>
      <c r="C7" s="105"/>
      <c r="D7" s="105"/>
      <c r="E7" s="105"/>
      <c r="F7" s="108"/>
      <c r="G7" s="108"/>
      <c r="H7" s="99"/>
      <c r="I7" s="109"/>
      <c r="J7" s="105"/>
      <c r="K7" s="105"/>
      <c r="L7" s="105"/>
      <c r="M7" s="105"/>
      <c r="N7" s="105"/>
      <c r="O7" s="105"/>
      <c r="P7" s="105"/>
      <c r="Q7" s="105"/>
      <c r="R7" s="105"/>
      <c r="S7" s="110" t="s">
        <v>5</v>
      </c>
      <c r="T7" s="107"/>
    </row>
    <row r="8" spans="1:20" ht="45.75" customHeight="1">
      <c r="A8" s="128" t="s">
        <v>12</v>
      </c>
      <c r="B8" s="128" t="s">
        <v>18</v>
      </c>
      <c r="C8" s="16"/>
      <c r="D8" s="158" t="s">
        <v>0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9"/>
      <c r="S8" s="168" t="s">
        <v>6</v>
      </c>
      <c r="T8" s="39"/>
    </row>
    <row r="9" spans="1:20" ht="26.25">
      <c r="A9" s="129"/>
      <c r="B9" s="129"/>
      <c r="C9" s="17"/>
      <c r="D9" s="131" t="s">
        <v>15</v>
      </c>
      <c r="E9" s="131"/>
      <c r="F9" s="131"/>
      <c r="G9" s="131"/>
      <c r="H9" s="164"/>
      <c r="I9" s="130" t="s">
        <v>16</v>
      </c>
      <c r="J9" s="131"/>
      <c r="K9" s="131"/>
      <c r="L9" s="132"/>
      <c r="M9" s="133"/>
      <c r="N9" s="174" t="s">
        <v>17</v>
      </c>
      <c r="O9" s="174"/>
      <c r="P9" s="174"/>
      <c r="Q9" s="174"/>
      <c r="R9" s="174"/>
      <c r="S9" s="169"/>
      <c r="T9" s="39"/>
    </row>
    <row r="10" spans="1:20" ht="48.75" customHeight="1">
      <c r="A10" s="129"/>
      <c r="B10" s="129"/>
      <c r="C10" s="172" t="s">
        <v>21</v>
      </c>
      <c r="D10" s="170" t="s">
        <v>1</v>
      </c>
      <c r="E10" s="157" t="s">
        <v>27</v>
      </c>
      <c r="F10" s="157"/>
      <c r="G10" s="175" t="s">
        <v>8</v>
      </c>
      <c r="H10" s="176"/>
      <c r="I10" s="171" t="s">
        <v>1</v>
      </c>
      <c r="J10" s="165" t="s">
        <v>24</v>
      </c>
      <c r="K10" s="165"/>
      <c r="L10" s="160" t="s">
        <v>10</v>
      </c>
      <c r="M10" s="161"/>
      <c r="N10" s="170" t="s">
        <v>1</v>
      </c>
      <c r="O10" s="157" t="s">
        <v>23</v>
      </c>
      <c r="P10" s="157"/>
      <c r="Q10" s="126" t="s">
        <v>8</v>
      </c>
      <c r="R10" s="127"/>
      <c r="S10" s="169"/>
      <c r="T10" s="39"/>
    </row>
    <row r="11" spans="1:21" s="14" customFormat="1" ht="75" customHeight="1">
      <c r="A11" s="129"/>
      <c r="B11" s="129"/>
      <c r="C11" s="173"/>
      <c r="D11" s="170"/>
      <c r="E11" s="5" t="s">
        <v>2</v>
      </c>
      <c r="F11" s="5" t="s">
        <v>3</v>
      </c>
      <c r="G11" s="5" t="s">
        <v>2</v>
      </c>
      <c r="H11" s="5" t="s">
        <v>3</v>
      </c>
      <c r="I11" s="171"/>
      <c r="J11" s="51" t="s">
        <v>2</v>
      </c>
      <c r="K11" s="51" t="s">
        <v>3</v>
      </c>
      <c r="L11" s="51" t="s">
        <v>2</v>
      </c>
      <c r="M11" s="51" t="s">
        <v>3</v>
      </c>
      <c r="N11" s="170"/>
      <c r="O11" s="5" t="s">
        <v>2</v>
      </c>
      <c r="P11" s="5" t="s">
        <v>3</v>
      </c>
      <c r="Q11" s="5" t="s">
        <v>2</v>
      </c>
      <c r="R11" s="5" t="s">
        <v>3</v>
      </c>
      <c r="S11" s="169"/>
      <c r="T11" s="39"/>
      <c r="U11" s="18"/>
    </row>
    <row r="12" spans="1:20" ht="22.5">
      <c r="A12" s="34">
        <v>1</v>
      </c>
      <c r="B12" s="19">
        <v>2</v>
      </c>
      <c r="C12" s="19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20">
        <v>19</v>
      </c>
      <c r="T12" s="39"/>
    </row>
    <row r="13" spans="1:20" ht="158.25" customHeight="1">
      <c r="A13" s="21" t="s">
        <v>4</v>
      </c>
      <c r="B13" s="22"/>
      <c r="C13" s="35">
        <f>D13+I13+N13</f>
        <v>495254.2841</v>
      </c>
      <c r="D13" s="4">
        <v>109671.66309999998</v>
      </c>
      <c r="E13" s="4">
        <v>2567.83</v>
      </c>
      <c r="F13" s="4">
        <v>25190.0161</v>
      </c>
      <c r="G13" s="4"/>
      <c r="H13" s="4">
        <v>81913.81699999998</v>
      </c>
      <c r="I13" s="53">
        <f>J13+K13+L13+M13</f>
        <v>203190.664</v>
      </c>
      <c r="J13" s="54">
        <v>2685.74655</v>
      </c>
      <c r="K13" s="54">
        <v>75110.34144999999</v>
      </c>
      <c r="L13" s="54"/>
      <c r="M13" s="54">
        <v>125394.576</v>
      </c>
      <c r="N13" s="4">
        <v>182391.957</v>
      </c>
      <c r="O13" s="4">
        <v>1644.133</v>
      </c>
      <c r="P13" s="4">
        <v>88121.304</v>
      </c>
      <c r="Q13" s="4"/>
      <c r="R13" s="4">
        <v>92626.52</v>
      </c>
      <c r="S13" s="23" t="s">
        <v>19</v>
      </c>
      <c r="T13" s="39"/>
    </row>
    <row r="14" spans="1:20" ht="53.25" customHeight="1">
      <c r="A14" s="146" t="s">
        <v>9</v>
      </c>
      <c r="B14" s="147"/>
      <c r="C14" s="147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9"/>
      <c r="T14" s="39"/>
    </row>
    <row r="15" spans="1:20" ht="30" customHeight="1">
      <c r="A15" s="122" t="s">
        <v>26</v>
      </c>
      <c r="B15" s="123"/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5"/>
      <c r="T15" s="39"/>
    </row>
    <row r="16" spans="1:21" s="24" customFormat="1" ht="112.5" customHeight="1">
      <c r="A16" s="1" t="s">
        <v>11</v>
      </c>
      <c r="B16" s="142" t="s">
        <v>22</v>
      </c>
      <c r="C16" s="8"/>
      <c r="D16" s="56">
        <f>SUM(E16:H16)</f>
        <v>33174.67</v>
      </c>
      <c r="E16" s="57">
        <v>1507.7</v>
      </c>
      <c r="F16" s="58">
        <v>12025.37</v>
      </c>
      <c r="G16" s="59"/>
      <c r="H16" s="59">
        <v>19641.6</v>
      </c>
      <c r="I16" s="60">
        <f>SUM(J16:M16)</f>
        <v>32604.677000000003</v>
      </c>
      <c r="J16" s="61">
        <f>1279.309-797.42245</f>
        <v>481.88654999999994</v>
      </c>
      <c r="K16" s="62">
        <f>8412.968+797.42245+2700+1500</f>
        <v>13410.39045</v>
      </c>
      <c r="L16" s="63"/>
      <c r="M16" s="64">
        <v>18712.4</v>
      </c>
      <c r="N16" s="25"/>
      <c r="O16" s="10"/>
      <c r="P16" s="9"/>
      <c r="Q16" s="9"/>
      <c r="R16" s="12"/>
      <c r="S16" s="111" t="s">
        <v>7</v>
      </c>
      <c r="T16" s="39"/>
      <c r="U16" s="26"/>
    </row>
    <row r="17" spans="1:21" s="24" customFormat="1" ht="42.75" customHeight="1">
      <c r="A17" s="1" t="s">
        <v>20</v>
      </c>
      <c r="B17" s="150"/>
      <c r="C17" s="8"/>
      <c r="D17" s="56">
        <f>E17</f>
        <v>37.2</v>
      </c>
      <c r="E17" s="65">
        <v>37.2</v>
      </c>
      <c r="F17" s="59"/>
      <c r="G17" s="59"/>
      <c r="H17" s="59"/>
      <c r="I17" s="60">
        <f>SUM(J17:M17)</f>
        <v>73.22</v>
      </c>
      <c r="J17" s="61">
        <v>73.22</v>
      </c>
      <c r="K17" s="64"/>
      <c r="L17" s="63"/>
      <c r="M17" s="64"/>
      <c r="N17" s="25"/>
      <c r="O17" s="10"/>
      <c r="P17" s="9"/>
      <c r="Q17" s="9"/>
      <c r="R17" s="12"/>
      <c r="S17" s="112"/>
      <c r="T17" s="39"/>
      <c r="U17" s="26"/>
    </row>
    <row r="18" spans="1:21" s="24" customFormat="1" ht="112.5" customHeight="1">
      <c r="A18" s="1" t="s">
        <v>20</v>
      </c>
      <c r="B18" s="143"/>
      <c r="C18" s="7"/>
      <c r="D18" s="55">
        <f>E18</f>
        <v>131.63</v>
      </c>
      <c r="E18" s="4">
        <v>131.63</v>
      </c>
      <c r="F18" s="66"/>
      <c r="G18" s="66"/>
      <c r="H18" s="66"/>
      <c r="I18" s="60">
        <f>SUM(J18:M18)</f>
        <v>170.84</v>
      </c>
      <c r="J18" s="67">
        <v>170.84</v>
      </c>
      <c r="K18" s="62"/>
      <c r="L18" s="68"/>
      <c r="M18" s="62"/>
      <c r="N18" s="27"/>
      <c r="O18" s="11"/>
      <c r="P18" s="3"/>
      <c r="Q18" s="3"/>
      <c r="R18" s="2"/>
      <c r="S18" s="5" t="s">
        <v>13</v>
      </c>
      <c r="T18" s="39"/>
      <c r="U18" s="26"/>
    </row>
    <row r="19" spans="1:21" s="24" customFormat="1" ht="35.25" customHeight="1">
      <c r="A19" s="122" t="s">
        <v>31</v>
      </c>
      <c r="B19" s="123"/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5"/>
      <c r="T19" s="39"/>
      <c r="U19" s="26"/>
    </row>
    <row r="20" spans="1:21" s="24" customFormat="1" ht="183.75" customHeight="1">
      <c r="A20" s="1" t="s">
        <v>11</v>
      </c>
      <c r="B20" s="69" t="s">
        <v>38</v>
      </c>
      <c r="C20" s="7"/>
      <c r="D20" s="55"/>
      <c r="E20" s="70"/>
      <c r="F20" s="71"/>
      <c r="G20" s="66"/>
      <c r="H20" s="66"/>
      <c r="I20" s="72">
        <f>K20</f>
        <v>1694</v>
      </c>
      <c r="J20" s="67"/>
      <c r="K20" s="62">
        <v>1694</v>
      </c>
      <c r="L20" s="68"/>
      <c r="M20" s="62"/>
      <c r="N20" s="27"/>
      <c r="O20" s="11"/>
      <c r="P20" s="3"/>
      <c r="Q20" s="3"/>
      <c r="R20" s="2"/>
      <c r="S20" s="74" t="s">
        <v>35</v>
      </c>
      <c r="T20" s="39"/>
      <c r="U20" s="26"/>
    </row>
    <row r="21" spans="1:21" s="24" customFormat="1" ht="163.5" customHeight="1">
      <c r="A21" s="1" t="s">
        <v>32</v>
      </c>
      <c r="B21" s="69" t="s">
        <v>33</v>
      </c>
      <c r="C21" s="7"/>
      <c r="D21" s="55"/>
      <c r="E21" s="70"/>
      <c r="F21" s="71"/>
      <c r="G21" s="66"/>
      <c r="H21" s="66"/>
      <c r="I21" s="72">
        <f>M21</f>
        <v>3149.56</v>
      </c>
      <c r="J21" s="67"/>
      <c r="K21" s="62"/>
      <c r="L21" s="68"/>
      <c r="M21" s="62">
        <v>3149.56</v>
      </c>
      <c r="N21" s="27"/>
      <c r="O21" s="11"/>
      <c r="P21" s="3"/>
      <c r="Q21" s="3"/>
      <c r="R21" s="2"/>
      <c r="S21" s="74" t="s">
        <v>35</v>
      </c>
      <c r="T21" s="39"/>
      <c r="U21" s="26"/>
    </row>
    <row r="22" spans="1:21" s="24" customFormat="1" ht="144" customHeight="1">
      <c r="A22" s="73" t="s">
        <v>11</v>
      </c>
      <c r="B22" s="69" t="s">
        <v>34</v>
      </c>
      <c r="C22" s="7"/>
      <c r="D22" s="55"/>
      <c r="E22" s="70"/>
      <c r="F22" s="71"/>
      <c r="G22" s="66"/>
      <c r="H22" s="66"/>
      <c r="I22" s="72">
        <f>K22</f>
        <v>49.9</v>
      </c>
      <c r="J22" s="67"/>
      <c r="K22" s="62">
        <v>49.9</v>
      </c>
      <c r="L22" s="68"/>
      <c r="M22" s="62"/>
      <c r="N22" s="27"/>
      <c r="O22" s="11"/>
      <c r="P22" s="3"/>
      <c r="Q22" s="3"/>
      <c r="R22" s="2"/>
      <c r="S22" s="74" t="s">
        <v>35</v>
      </c>
      <c r="T22" s="39"/>
      <c r="U22" s="26"/>
    </row>
    <row r="23" spans="1:21" s="24" customFormat="1" ht="27.75" customHeight="1">
      <c r="A23" s="134" t="s">
        <v>39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6"/>
      <c r="T23" s="39"/>
      <c r="U23" s="26"/>
    </row>
    <row r="24" spans="1:21" s="24" customFormat="1" ht="144" customHeight="1">
      <c r="A24" s="90" t="s">
        <v>11</v>
      </c>
      <c r="B24" s="91" t="s">
        <v>40</v>
      </c>
      <c r="C24" s="7"/>
      <c r="D24" s="55"/>
      <c r="E24" s="70"/>
      <c r="F24" s="71"/>
      <c r="G24" s="66"/>
      <c r="H24" s="66"/>
      <c r="I24" s="72">
        <f>J24+K24</f>
        <v>5300</v>
      </c>
      <c r="J24" s="67">
        <v>15</v>
      </c>
      <c r="K24" s="62">
        <v>5285</v>
      </c>
      <c r="L24" s="68"/>
      <c r="M24" s="62"/>
      <c r="N24" s="27"/>
      <c r="O24" s="11"/>
      <c r="P24" s="3"/>
      <c r="Q24" s="3"/>
      <c r="R24" s="2"/>
      <c r="S24" s="5" t="s">
        <v>44</v>
      </c>
      <c r="T24" s="39"/>
      <c r="U24" s="26"/>
    </row>
    <row r="25" spans="1:21" s="24" customFormat="1" ht="31.5" customHeight="1">
      <c r="A25" s="137" t="s">
        <v>41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39"/>
      <c r="U25" s="26"/>
    </row>
    <row r="26" spans="1:21" s="24" customFormat="1" ht="231" customHeight="1">
      <c r="A26" s="1" t="s">
        <v>11</v>
      </c>
      <c r="B26" s="91" t="s">
        <v>42</v>
      </c>
      <c r="C26" s="7"/>
      <c r="D26" s="55">
        <f>F26</f>
        <v>450</v>
      </c>
      <c r="E26" s="70"/>
      <c r="F26" s="71">
        <v>450</v>
      </c>
      <c r="G26" s="66"/>
      <c r="H26" s="66"/>
      <c r="I26" s="72">
        <f>K26</f>
        <v>650</v>
      </c>
      <c r="J26" s="67"/>
      <c r="K26" s="62">
        <v>650</v>
      </c>
      <c r="L26" s="68"/>
      <c r="M26" s="62"/>
      <c r="N26" s="27"/>
      <c r="O26" s="11"/>
      <c r="P26" s="3"/>
      <c r="Q26" s="3"/>
      <c r="R26" s="2"/>
      <c r="S26" s="5" t="s">
        <v>44</v>
      </c>
      <c r="T26" s="39"/>
      <c r="U26" s="26"/>
    </row>
    <row r="27" spans="1:21" s="24" customFormat="1" ht="41.25" customHeight="1">
      <c r="A27" s="138" t="s">
        <v>43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39"/>
      <c r="U27" s="26"/>
    </row>
    <row r="28" spans="1:21" s="24" customFormat="1" ht="178.5" customHeight="1">
      <c r="A28" s="1" t="s">
        <v>11</v>
      </c>
      <c r="B28" s="91" t="s">
        <v>45</v>
      </c>
      <c r="C28" s="7"/>
      <c r="D28" s="55"/>
      <c r="E28" s="70"/>
      <c r="F28" s="71"/>
      <c r="G28" s="66"/>
      <c r="H28" s="66"/>
      <c r="I28" s="72">
        <f>J28</f>
        <v>94.5</v>
      </c>
      <c r="J28" s="67">
        <v>94.5</v>
      </c>
      <c r="K28" s="62"/>
      <c r="L28" s="68"/>
      <c r="M28" s="62"/>
      <c r="N28" s="27">
        <f>O28+P28</f>
        <v>310</v>
      </c>
      <c r="O28" s="11">
        <v>217</v>
      </c>
      <c r="P28" s="3">
        <v>93</v>
      </c>
      <c r="Q28" s="3"/>
      <c r="R28" s="2"/>
      <c r="S28" s="5" t="s">
        <v>44</v>
      </c>
      <c r="T28" s="39"/>
      <c r="U28" s="26"/>
    </row>
    <row r="29" spans="1:21" s="24" customFormat="1" ht="30" customHeight="1">
      <c r="A29" s="139" t="s">
        <v>46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1"/>
      <c r="T29" s="39"/>
      <c r="U29" s="26"/>
    </row>
    <row r="30" spans="1:21" s="24" customFormat="1" ht="129.75" customHeight="1">
      <c r="A30" s="1" t="s">
        <v>11</v>
      </c>
      <c r="B30" s="91" t="s">
        <v>48</v>
      </c>
      <c r="C30" s="7"/>
      <c r="D30" s="55">
        <f>E30</f>
        <v>20</v>
      </c>
      <c r="E30" s="70">
        <v>20</v>
      </c>
      <c r="F30" s="71"/>
      <c r="G30" s="66"/>
      <c r="H30" s="66"/>
      <c r="I30" s="72">
        <f>J30</f>
        <v>29.2</v>
      </c>
      <c r="J30" s="67">
        <v>29.2</v>
      </c>
      <c r="K30" s="62"/>
      <c r="L30" s="68"/>
      <c r="M30" s="62"/>
      <c r="N30" s="27">
        <f>O30</f>
        <v>44</v>
      </c>
      <c r="O30" s="11">
        <v>44</v>
      </c>
      <c r="P30" s="3"/>
      <c r="Q30" s="3"/>
      <c r="R30" s="2"/>
      <c r="S30" s="5" t="s">
        <v>13</v>
      </c>
      <c r="T30" s="39"/>
      <c r="U30" s="26"/>
    </row>
    <row r="31" spans="1:21" s="24" customFormat="1" ht="108.75" customHeight="1">
      <c r="A31" s="1" t="s">
        <v>11</v>
      </c>
      <c r="B31" s="142" t="s">
        <v>49</v>
      </c>
      <c r="C31" s="7"/>
      <c r="D31" s="55"/>
      <c r="E31" s="70"/>
      <c r="F31" s="71"/>
      <c r="G31" s="66"/>
      <c r="H31" s="66"/>
      <c r="I31" s="72">
        <f>K31</f>
        <v>1406</v>
      </c>
      <c r="J31" s="67"/>
      <c r="K31" s="62">
        <v>1406</v>
      </c>
      <c r="L31" s="68"/>
      <c r="M31" s="62"/>
      <c r="N31" s="27"/>
      <c r="O31" s="11"/>
      <c r="P31" s="3"/>
      <c r="Q31" s="3"/>
      <c r="R31" s="2"/>
      <c r="S31" s="111" t="s">
        <v>35</v>
      </c>
      <c r="T31" s="39"/>
      <c r="U31" s="26"/>
    </row>
    <row r="32" spans="1:21" s="24" customFormat="1" ht="110.25" customHeight="1">
      <c r="A32" s="1" t="s">
        <v>47</v>
      </c>
      <c r="B32" s="143"/>
      <c r="C32" s="7"/>
      <c r="D32" s="55"/>
      <c r="E32" s="70"/>
      <c r="F32" s="71"/>
      <c r="G32" s="66"/>
      <c r="H32" s="66"/>
      <c r="I32" s="72">
        <f>M32</f>
        <v>630</v>
      </c>
      <c r="J32" s="67"/>
      <c r="K32" s="62"/>
      <c r="L32" s="68"/>
      <c r="M32" s="62">
        <v>630</v>
      </c>
      <c r="N32" s="27"/>
      <c r="O32" s="11"/>
      <c r="P32" s="3"/>
      <c r="Q32" s="3"/>
      <c r="R32" s="2"/>
      <c r="S32" s="112"/>
      <c r="T32" s="39"/>
      <c r="U32" s="26"/>
    </row>
    <row r="33" spans="1:21" s="24" customFormat="1" ht="141" customHeight="1">
      <c r="A33" s="1" t="s">
        <v>11</v>
      </c>
      <c r="B33" s="91" t="s">
        <v>50</v>
      </c>
      <c r="C33" s="7"/>
      <c r="D33" s="55"/>
      <c r="E33" s="70"/>
      <c r="F33" s="71"/>
      <c r="G33" s="66"/>
      <c r="H33" s="66"/>
      <c r="I33" s="72">
        <f>J33</f>
        <v>10.8</v>
      </c>
      <c r="J33" s="67">
        <v>10.8</v>
      </c>
      <c r="K33" s="62"/>
      <c r="L33" s="68"/>
      <c r="M33" s="62"/>
      <c r="N33" s="27"/>
      <c r="O33" s="11"/>
      <c r="P33" s="3"/>
      <c r="Q33" s="3"/>
      <c r="R33" s="2"/>
      <c r="S33" s="5" t="s">
        <v>13</v>
      </c>
      <c r="T33" s="39"/>
      <c r="U33" s="26"/>
    </row>
    <row r="34" spans="1:21" s="24" customFormat="1" ht="33" customHeight="1">
      <c r="A34" s="152" t="s">
        <v>30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4"/>
      <c r="T34" s="39"/>
      <c r="U34" s="26"/>
    </row>
    <row r="35" spans="1:21" s="24" customFormat="1" ht="167.25" customHeight="1">
      <c r="A35" s="1" t="s">
        <v>11</v>
      </c>
      <c r="B35" s="69" t="s">
        <v>29</v>
      </c>
      <c r="C35" s="7"/>
      <c r="D35" s="55"/>
      <c r="E35" s="70"/>
      <c r="F35" s="71"/>
      <c r="G35" s="66"/>
      <c r="H35" s="66"/>
      <c r="I35" s="72">
        <v>150</v>
      </c>
      <c r="J35" s="67">
        <v>150</v>
      </c>
      <c r="K35" s="62"/>
      <c r="L35" s="68"/>
      <c r="M35" s="62"/>
      <c r="N35" s="27"/>
      <c r="O35" s="11"/>
      <c r="P35" s="3"/>
      <c r="Q35" s="3"/>
      <c r="R35" s="2"/>
      <c r="S35" s="5" t="s">
        <v>7</v>
      </c>
      <c r="T35" s="39"/>
      <c r="U35" s="26"/>
    </row>
    <row r="36" spans="1:21" s="46" customFormat="1" ht="25.5">
      <c r="A36" s="134" t="s">
        <v>28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6"/>
      <c r="T36" s="44"/>
      <c r="U36" s="45"/>
    </row>
    <row r="37" spans="1:20" ht="67.5" customHeight="1">
      <c r="A37" s="47" t="s">
        <v>11</v>
      </c>
      <c r="B37" s="48"/>
      <c r="C37" s="49"/>
      <c r="D37" s="55">
        <v>80136.88</v>
      </c>
      <c r="E37" s="55">
        <v>1507.7</v>
      </c>
      <c r="F37" s="55">
        <v>14925.37</v>
      </c>
      <c r="G37" s="55">
        <v>0</v>
      </c>
      <c r="H37" s="55">
        <v>63703.81</v>
      </c>
      <c r="I37" s="60">
        <v>162470.497</v>
      </c>
      <c r="J37" s="55">
        <v>1116.18655</v>
      </c>
      <c r="K37" s="55">
        <v>45782.31045</v>
      </c>
      <c r="L37" s="55">
        <v>0</v>
      </c>
      <c r="M37" s="55">
        <v>115572</v>
      </c>
      <c r="N37" s="55">
        <v>127004.95700000001</v>
      </c>
      <c r="O37" s="55">
        <v>463.133</v>
      </c>
      <c r="P37" s="55">
        <v>33915.304000000004</v>
      </c>
      <c r="Q37" s="55">
        <v>0</v>
      </c>
      <c r="R37" s="55">
        <v>92626.52</v>
      </c>
      <c r="S37" s="111" t="s">
        <v>7</v>
      </c>
      <c r="T37" s="44"/>
    </row>
    <row r="38" spans="1:20" ht="105" customHeight="1">
      <c r="A38" s="1" t="s">
        <v>20</v>
      </c>
      <c r="B38" s="50"/>
      <c r="C38" s="1"/>
      <c r="D38" s="55">
        <v>37.2</v>
      </c>
      <c r="E38" s="55">
        <v>37.2</v>
      </c>
      <c r="F38" s="55">
        <v>0</v>
      </c>
      <c r="G38" s="55">
        <v>0</v>
      </c>
      <c r="H38" s="55">
        <v>0</v>
      </c>
      <c r="I38" s="60">
        <v>73.22</v>
      </c>
      <c r="J38" s="55">
        <v>73.22</v>
      </c>
      <c r="K38" s="55"/>
      <c r="L38" s="55"/>
      <c r="M38" s="55"/>
      <c r="N38" s="55">
        <v>0</v>
      </c>
      <c r="O38" s="55"/>
      <c r="P38" s="55"/>
      <c r="Q38" s="55"/>
      <c r="R38" s="55"/>
      <c r="S38" s="112"/>
      <c r="T38" s="44"/>
    </row>
    <row r="39" spans="1:20" ht="30" customHeight="1">
      <c r="A39" s="113" t="s">
        <v>51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5"/>
      <c r="T39" s="44"/>
    </row>
    <row r="40" spans="1:20" ht="105" customHeight="1">
      <c r="A40" s="1" t="s">
        <v>11</v>
      </c>
      <c r="B40" s="48"/>
      <c r="C40" s="49"/>
      <c r="D40" s="55">
        <v>3683</v>
      </c>
      <c r="E40" s="55">
        <v>507.3</v>
      </c>
      <c r="F40" s="55">
        <v>3175.7</v>
      </c>
      <c r="G40" s="55">
        <v>0</v>
      </c>
      <c r="H40" s="55">
        <v>0</v>
      </c>
      <c r="I40" s="60">
        <v>20994.780000000002</v>
      </c>
      <c r="J40" s="55">
        <v>691</v>
      </c>
      <c r="K40" s="55">
        <v>20303.780000000002</v>
      </c>
      <c r="L40" s="55">
        <v>0</v>
      </c>
      <c r="M40" s="55">
        <v>0</v>
      </c>
      <c r="N40" s="55">
        <v>38590</v>
      </c>
      <c r="O40" s="55">
        <v>394</v>
      </c>
      <c r="P40" s="55">
        <v>38196</v>
      </c>
      <c r="Q40" s="55">
        <v>0</v>
      </c>
      <c r="R40" s="55">
        <v>0</v>
      </c>
      <c r="S40" s="74" t="s">
        <v>35</v>
      </c>
      <c r="T40" s="44"/>
    </row>
    <row r="41" spans="1:20" ht="105" customHeight="1">
      <c r="A41" s="1" t="s">
        <v>32</v>
      </c>
      <c r="B41" s="48"/>
      <c r="C41" s="49"/>
      <c r="D41" s="55">
        <v>2634.7491</v>
      </c>
      <c r="E41" s="55">
        <v>0</v>
      </c>
      <c r="F41" s="55">
        <v>24.4421</v>
      </c>
      <c r="G41" s="55">
        <v>0</v>
      </c>
      <c r="H41" s="55">
        <v>2610.307</v>
      </c>
      <c r="I41" s="60">
        <v>5533.227</v>
      </c>
      <c r="J41" s="54"/>
      <c r="K41" s="55">
        <v>1158.751</v>
      </c>
      <c r="L41" s="55"/>
      <c r="M41" s="55">
        <v>4374.476</v>
      </c>
      <c r="N41" s="55">
        <v>0</v>
      </c>
      <c r="O41" s="55"/>
      <c r="P41" s="55"/>
      <c r="Q41" s="55"/>
      <c r="R41" s="55"/>
      <c r="S41" s="74" t="s">
        <v>35</v>
      </c>
      <c r="T41" s="44"/>
    </row>
    <row r="42" spans="1:20" ht="105" customHeight="1">
      <c r="A42" s="1" t="s">
        <v>47</v>
      </c>
      <c r="B42" s="48"/>
      <c r="C42" s="49"/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60">
        <v>630</v>
      </c>
      <c r="J42" s="54"/>
      <c r="K42" s="55"/>
      <c r="L42" s="55"/>
      <c r="M42" s="55">
        <v>630</v>
      </c>
      <c r="N42" s="55"/>
      <c r="O42" s="55"/>
      <c r="P42" s="55"/>
      <c r="Q42" s="55"/>
      <c r="R42" s="55"/>
      <c r="S42" s="74" t="s">
        <v>35</v>
      </c>
      <c r="T42" s="44"/>
    </row>
    <row r="43" spans="1:20" ht="31.5" customHeight="1">
      <c r="A43" s="116" t="s">
        <v>52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7"/>
      <c r="T43" s="44"/>
    </row>
    <row r="44" spans="1:20" ht="105" customHeight="1">
      <c r="A44" s="1" t="s">
        <v>11</v>
      </c>
      <c r="B44" s="48"/>
      <c r="C44" s="49"/>
      <c r="D44" s="55">
        <v>21663.304</v>
      </c>
      <c r="E44" s="55">
        <v>229</v>
      </c>
      <c r="F44" s="55">
        <v>6719.604</v>
      </c>
      <c r="G44" s="55">
        <v>0</v>
      </c>
      <c r="H44" s="55">
        <v>14714.7</v>
      </c>
      <c r="I44" s="60">
        <v>10849.1</v>
      </c>
      <c r="J44" s="55">
        <v>121.5</v>
      </c>
      <c r="K44" s="55">
        <v>6065.5</v>
      </c>
      <c r="L44" s="55">
        <v>0</v>
      </c>
      <c r="M44" s="55">
        <v>4662.1</v>
      </c>
      <c r="N44" s="55">
        <v>15334</v>
      </c>
      <c r="O44" s="55">
        <v>271</v>
      </c>
      <c r="P44" s="55">
        <v>15063</v>
      </c>
      <c r="Q44" s="55"/>
      <c r="R44" s="55"/>
      <c r="S44" s="5" t="s">
        <v>44</v>
      </c>
      <c r="T44" s="44"/>
    </row>
    <row r="45" spans="1:20" ht="30" customHeight="1">
      <c r="A45" s="118" t="s">
        <v>53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20"/>
      <c r="T45" s="44"/>
    </row>
    <row r="46" spans="1:20" ht="105" customHeight="1">
      <c r="A46" s="1" t="s">
        <v>11</v>
      </c>
      <c r="B46" s="48"/>
      <c r="C46" s="49"/>
      <c r="D46" s="55">
        <v>105</v>
      </c>
      <c r="E46" s="55">
        <v>105</v>
      </c>
      <c r="F46" s="55"/>
      <c r="G46" s="55"/>
      <c r="H46" s="55"/>
      <c r="I46" s="92">
        <v>431</v>
      </c>
      <c r="J46" s="70">
        <v>431</v>
      </c>
      <c r="K46" s="93">
        <v>0</v>
      </c>
      <c r="L46" s="93"/>
      <c r="M46" s="93">
        <v>0</v>
      </c>
      <c r="N46" s="93">
        <v>434</v>
      </c>
      <c r="O46" s="55">
        <v>434</v>
      </c>
      <c r="P46" s="55">
        <v>0</v>
      </c>
      <c r="Q46" s="55">
        <v>0</v>
      </c>
      <c r="R46" s="55">
        <v>0</v>
      </c>
      <c r="S46" s="111" t="s">
        <v>13</v>
      </c>
      <c r="T46" s="44"/>
    </row>
    <row r="47" spans="1:20" ht="105" customHeight="1">
      <c r="A47" s="1" t="s">
        <v>20</v>
      </c>
      <c r="B47" s="48"/>
      <c r="C47" s="49"/>
      <c r="D47" s="55">
        <v>131.63</v>
      </c>
      <c r="E47" s="55">
        <v>131.63</v>
      </c>
      <c r="F47" s="55"/>
      <c r="G47" s="55"/>
      <c r="H47" s="55"/>
      <c r="I47" s="92">
        <v>170.84</v>
      </c>
      <c r="J47" s="70">
        <v>170.84</v>
      </c>
      <c r="K47" s="93"/>
      <c r="L47" s="93"/>
      <c r="M47" s="93"/>
      <c r="N47" s="93"/>
      <c r="O47" s="55"/>
      <c r="P47" s="55"/>
      <c r="Q47" s="55"/>
      <c r="R47" s="55"/>
      <c r="S47" s="112"/>
      <c r="T47" s="44"/>
    </row>
    <row r="48" spans="1:20" ht="37.5" customHeight="1">
      <c r="A48" s="75"/>
      <c r="B48" s="76"/>
      <c r="C48" s="75"/>
      <c r="D48" s="77"/>
      <c r="E48" s="77"/>
      <c r="F48" s="77"/>
      <c r="G48" s="77"/>
      <c r="H48" s="77"/>
      <c r="I48" s="78"/>
      <c r="J48" s="77"/>
      <c r="K48" s="77"/>
      <c r="L48" s="77"/>
      <c r="M48" s="77"/>
      <c r="N48" s="77"/>
      <c r="O48" s="77"/>
      <c r="P48" s="77"/>
      <c r="Q48" s="77"/>
      <c r="R48" s="77"/>
      <c r="S48" s="79"/>
      <c r="T48" s="44"/>
    </row>
    <row r="49" spans="1:20" ht="37.5" customHeight="1">
      <c r="A49" s="75"/>
      <c r="B49" s="76"/>
      <c r="C49" s="75"/>
      <c r="D49" s="77"/>
      <c r="E49" s="77"/>
      <c r="F49" s="77"/>
      <c r="G49" s="77"/>
      <c r="H49" s="77"/>
      <c r="I49" s="78"/>
      <c r="J49" s="77"/>
      <c r="K49" s="77"/>
      <c r="L49" s="77"/>
      <c r="M49" s="77"/>
      <c r="N49" s="77"/>
      <c r="O49" s="77"/>
      <c r="P49" s="77"/>
      <c r="Q49" s="77"/>
      <c r="R49" s="77"/>
      <c r="S49" s="79"/>
      <c r="T49" s="44"/>
    </row>
    <row r="50" spans="1:20" ht="42.75" customHeight="1">
      <c r="A50" s="121" t="s">
        <v>36</v>
      </c>
      <c r="B50" s="121"/>
      <c r="C50" s="121"/>
      <c r="D50" s="80"/>
      <c r="E50" s="80"/>
      <c r="F50" s="80"/>
      <c r="G50" s="80"/>
      <c r="H50" s="80"/>
      <c r="I50" s="81"/>
      <c r="J50" s="80"/>
      <c r="K50" s="80"/>
      <c r="L50" s="80"/>
      <c r="M50" s="80"/>
      <c r="N50" s="80"/>
      <c r="O50" s="80"/>
      <c r="P50" s="80"/>
      <c r="Q50" s="80"/>
      <c r="R50" s="151" t="s">
        <v>37</v>
      </c>
      <c r="S50" s="151"/>
      <c r="T50" s="44"/>
    </row>
    <row r="51" spans="1:20" ht="42.75" customHeight="1">
      <c r="A51" s="82"/>
      <c r="B51" s="83"/>
      <c r="C51" s="82"/>
      <c r="D51" s="80"/>
      <c r="E51" s="80"/>
      <c r="F51" s="80"/>
      <c r="G51" s="80"/>
      <c r="H51" s="80"/>
      <c r="I51" s="81"/>
      <c r="J51" s="80"/>
      <c r="K51" s="80"/>
      <c r="L51" s="80"/>
      <c r="M51" s="80"/>
      <c r="N51" s="80"/>
      <c r="O51" s="80"/>
      <c r="P51" s="80"/>
      <c r="Q51" s="80"/>
      <c r="R51" s="80"/>
      <c r="S51" s="84"/>
      <c r="T51" s="44"/>
    </row>
    <row r="52" spans="1:20" ht="24" customHeight="1">
      <c r="A52" s="121" t="s">
        <v>54</v>
      </c>
      <c r="B52" s="121"/>
      <c r="C52" s="82"/>
      <c r="D52" s="80"/>
      <c r="E52" s="80"/>
      <c r="F52" s="80"/>
      <c r="G52" s="80"/>
      <c r="H52" s="80"/>
      <c r="I52" s="81"/>
      <c r="J52" s="80"/>
      <c r="K52" s="80"/>
      <c r="L52" s="80"/>
      <c r="M52" s="80"/>
      <c r="N52" s="80"/>
      <c r="O52" s="80"/>
      <c r="P52" s="80"/>
      <c r="Q52" s="80"/>
      <c r="R52" s="80"/>
      <c r="S52" s="84"/>
      <c r="T52" s="44"/>
    </row>
    <row r="53" spans="1:21" s="41" customFormat="1" ht="48.75" customHeight="1">
      <c r="A53" s="85"/>
      <c r="B53" s="86">
        <v>44469</v>
      </c>
      <c r="C53" s="87"/>
      <c r="D53" s="87"/>
      <c r="E53" s="87"/>
      <c r="F53" s="88"/>
      <c r="G53" s="88"/>
      <c r="H53" s="88"/>
      <c r="I53" s="89"/>
      <c r="J53" s="85"/>
      <c r="K53" s="85"/>
      <c r="L53" s="85"/>
      <c r="M53" s="85"/>
      <c r="N53" s="85"/>
      <c r="O53" s="85"/>
      <c r="P53" s="85"/>
      <c r="Q53" s="145"/>
      <c r="R53" s="145"/>
      <c r="S53" s="145"/>
      <c r="T53" s="42"/>
      <c r="U53" s="43"/>
    </row>
    <row r="54" spans="1:20" ht="26.25">
      <c r="A54" s="28"/>
      <c r="B54" s="29"/>
      <c r="C54" s="28"/>
      <c r="D54" s="144"/>
      <c r="E54" s="144"/>
      <c r="T54" s="39"/>
    </row>
    <row r="55" spans="1:20" ht="20.25">
      <c r="A55" s="30"/>
      <c r="B55" s="31"/>
      <c r="C55" s="30"/>
      <c r="D55" s="32"/>
      <c r="E55" s="33"/>
      <c r="T55" s="39"/>
    </row>
  </sheetData>
  <sheetProtection/>
  <mergeCells count="45">
    <mergeCell ref="O4:T4"/>
    <mergeCell ref="S8:S11"/>
    <mergeCell ref="S16:S17"/>
    <mergeCell ref="N10:N11"/>
    <mergeCell ref="I10:I11"/>
    <mergeCell ref="A8:A11"/>
    <mergeCell ref="C10:C11"/>
    <mergeCell ref="N9:R9"/>
    <mergeCell ref="D10:D11"/>
    <mergeCell ref="G10:H10"/>
    <mergeCell ref="P2:S2"/>
    <mergeCell ref="P3:S3"/>
    <mergeCell ref="O10:P10"/>
    <mergeCell ref="D8:R8"/>
    <mergeCell ref="L10:M10"/>
    <mergeCell ref="P5:T5"/>
    <mergeCell ref="E10:F10"/>
    <mergeCell ref="D6:P6"/>
    <mergeCell ref="D9:H9"/>
    <mergeCell ref="J10:K10"/>
    <mergeCell ref="A27:S27"/>
    <mergeCell ref="A29:S29"/>
    <mergeCell ref="B31:B32"/>
    <mergeCell ref="D54:E54"/>
    <mergeCell ref="Q53:S53"/>
    <mergeCell ref="A14:S14"/>
    <mergeCell ref="A36:S36"/>
    <mergeCell ref="B16:B18"/>
    <mergeCell ref="A19:S19"/>
    <mergeCell ref="A50:C50"/>
    <mergeCell ref="A15:S15"/>
    <mergeCell ref="Q10:R10"/>
    <mergeCell ref="B8:B11"/>
    <mergeCell ref="I9:M9"/>
    <mergeCell ref="A23:S23"/>
    <mergeCell ref="A25:S25"/>
    <mergeCell ref="S31:S32"/>
    <mergeCell ref="A39:S39"/>
    <mergeCell ref="A43:S43"/>
    <mergeCell ref="A45:S45"/>
    <mergeCell ref="S46:S47"/>
    <mergeCell ref="A52:B52"/>
    <mergeCell ref="R50:S50"/>
    <mergeCell ref="S37:S38"/>
    <mergeCell ref="A34:S34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26" r:id="rId1"/>
  <rowBreaks count="1" manualBreakCount="1">
    <brk id="24" max="18" man="1"/>
  </rowBreaks>
  <colBreaks count="1" manualBreakCount="1">
    <brk id="20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2020-04-07T08:24:59Z</cp:lastPrinted>
  <dcterms:created xsi:type="dcterms:W3CDTF">2006-09-16T00:00:00Z</dcterms:created>
  <dcterms:modified xsi:type="dcterms:W3CDTF">2021-09-30T12:12:44Z</dcterms:modified>
  <cp:category/>
  <cp:version/>
  <cp:contentType/>
  <cp:contentStatus/>
</cp:coreProperties>
</file>