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'Лист1'!$A$1:$V$126</definedName>
  </definedNames>
  <calcPr fullCalcOnLoad="1"/>
</workbook>
</file>

<file path=xl/sharedStrings.xml><?xml version="1.0" encoding="utf-8"?>
<sst xmlns="http://schemas.openxmlformats.org/spreadsheetml/2006/main" count="160" uniqueCount="82">
  <si>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</si>
  <si>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</si>
  <si>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</si>
  <si>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</si>
  <si>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</si>
  <si>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</si>
  <si>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</si>
  <si>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</si>
  <si>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</si>
  <si>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</si>
  <si>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</si>
  <si>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</si>
  <si>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</si>
  <si>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</si>
  <si>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</si>
  <si>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</si>
  <si>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</si>
  <si>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</si>
  <si>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</si>
  <si>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</si>
  <si>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</si>
  <si>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</si>
  <si>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</si>
  <si>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</si>
  <si>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Показник продукту:</t>
  </si>
  <si>
    <t>Показник ефективності:</t>
  </si>
  <si>
    <t>Показник якості:</t>
  </si>
  <si>
    <t>Заклади та установи галузі "Освіта"</t>
  </si>
  <si>
    <t>Відповідальний виконавець: управління охорони здоров`я Сумської міської ради, комунальне некомерційне підприємство "Дитяча клінічна лікарня Святої Зінаїди" СМР</t>
  </si>
  <si>
    <t>відсоток площі огороджуючих конструкцій,  що планується модернізувати, %</t>
  </si>
  <si>
    <t>Установи галузі «Охорона здоров’я»</t>
  </si>
  <si>
    <t>середні витрати на утеплення покрівлі, тис. грн/кв м</t>
  </si>
  <si>
    <t xml:space="preserve">Сумський міський голова </t>
  </si>
  <si>
    <t>О.М. Лисенко</t>
  </si>
  <si>
    <t xml:space="preserve">  Додаток 4           </t>
  </si>
  <si>
    <t>у тому числі кошти бюджету ОТГ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</si>
  <si>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</si>
  <si>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>0617363</t>
  </si>
  <si>
    <t>загальна площа покрівлі, кв м</t>
  </si>
  <si>
    <t>площа покрівлі, що планується утеплити, кв м</t>
  </si>
  <si>
    <t>відсоток площі покрівлі, що планується утеплити %</t>
  </si>
  <si>
    <t>2.22. Капітальний ремонт покрівлі з утепленням Комунальної установи Сумський спеціальний реабілітаційний навчально-виховний комплекс "Загальноосвітня школа І ступеня ― дошкільний навчальний заклад № 34" Сумської міської ради за адресою: м. Суми, вул. Раскової, 130</t>
  </si>
  <si>
    <t>Відповідальний виконавець:управління освіти і науки Сумської міської ради</t>
  </si>
  <si>
    <t xml:space="preserve">Завдання 5. Термомодернізація будівель </t>
  </si>
  <si>
    <t>0717363</t>
  </si>
  <si>
    <t>Виконавець: Липова С.А.</t>
  </si>
  <si>
    <t>загальна площа зовнішніх стін, кв м</t>
  </si>
  <si>
    <t>площа зовнішніх стін, що планується утеплити, кв м</t>
  </si>
  <si>
    <t>середні витрати на утеплення зовнішніх стін, тис. грн/кв м</t>
  </si>
  <si>
    <t xml:space="preserve">Завдання 2. Термомодернізація будівель                
</t>
  </si>
  <si>
    <t>5.6. Капітальний ремонт будівель Комунального некомерційного підприємства "Клінічна лікарня Святого Пантелеймона" Сумської міської ради з утепленням стін, покрівлі, заміною покриття, заміною системи опалення за адресою м. Суми, вул. М. Вовчок, 2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</si>
  <si>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</si>
  <si>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Відповідальний виконавець: управління охорони здоров'я Сумської міської ради</t>
  </si>
  <si>
    <t>ТПКВКМБ  7640 "Заходи з енергозбереження", тис. грн.</t>
  </si>
  <si>
    <t>0717640</t>
  </si>
  <si>
    <t>площа огороджуючих конструкцій будівлі (фасад, цоколь), кв. м</t>
  </si>
  <si>
    <t>площа утеплення огороджуючих конструкцій (фасад, цоколь), що планується утеплити кв м</t>
  </si>
  <si>
    <t>середні витрати на утеплення огороджуючих конструкцій , тис. грн/кв м</t>
  </si>
  <si>
    <t>середні витрати на отримання енергетичного секртифікату, тис.грн/од</t>
  </si>
  <si>
    <t>відсоток площі огороджуючих конструкцій,  що планується утеплити, %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</si>
  <si>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</si>
  <si>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загальна площа фасаду, кв м</t>
  </si>
  <si>
    <t>площа фасаду, що планується утеплити кв м</t>
  </si>
  <si>
    <t>витрати на розробку проєктно-кошторисної документації, тис.грн.</t>
  </si>
  <si>
    <t>середні витрати на утеплення фасаду, тис. грн/кв м</t>
  </si>
  <si>
    <t>відсоток площі фасаду,  що планується утеплити, %</t>
  </si>
  <si>
    <t>Відповідальний виконавець: управління охорони здоров`я Сумської міської ради</t>
  </si>
  <si>
    <t>ТПКВКМБ 7640 "Заходи з енергозбереження" тис.грн.</t>
  </si>
  <si>
    <t>загальна площа огороджуючих конструкцій, кв м</t>
  </si>
  <si>
    <t>площа огороджуючих конструкцій (зовнішні стіни, дах, перекриття даху переходу), що планується утеплити, кв м</t>
  </si>
  <si>
    <t>середні витрати на виконання робіт з укріплення переходу та утеплення зовнішніх огороджуючих конструкцій, тис грн/кв м</t>
  </si>
  <si>
    <t>5.5.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</si>
  <si>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5.3. Капітальний ремонт (утеплення) будівлі жіночої консультації на об’єкті КНП "Клінічний пологовий будинок Пресвятої Діви Марії" СМР, що знаходиться за адресою: м.Суми, вул.Троїцька,20</t>
  </si>
  <si>
    <t>5.4 Капітальний ремонт (утеплення) будівлі акушерського корпусу на об’єкті КНП "Клінічний пологовий будинок Пресвятої Діви Марії" СМР, що знаходиться за адресою: м.Суми, вул.Троїцька,20</t>
  </si>
  <si>
    <t>площа  зовнішніх стін, що планується утеплити, кв м</t>
  </si>
  <si>
    <t>відсоток площі зовнішніх стін,  що планується утеплити, %</t>
  </si>
  <si>
    <t xml:space="preserve">від 14 липня 2021 року № 1242 - МР </t>
  </si>
  <si>
    <t>Відповідальний виконавець: управління освіти і науки Сумської міської ради</t>
  </si>
  <si>
    <t>2.23. Капітальний ремонт покрівлі з утепленням Сумського дошкільного навчального закладу (ясла-садок) № 6 «Метелик» м. Суми, Сумської області</t>
  </si>
  <si>
    <t>0617640</t>
  </si>
  <si>
    <t xml:space="preserve"> витрати на розробку проєктно-кошторисної документації та отримання експертного звіту, тис. грн</t>
  </si>
  <si>
    <t>до рішення Сумської міської ради «Про внесення змін до рішення Сумської міської ради від 18 грудня 2019 року                    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</si>
</sst>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2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82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16" fillId="32" borderId="0" xfId="0" applyFont="1" applyFill="1" applyAlignment="1">
      <alignment/>
    </xf>
    <xf numFmtId="14" fontId="14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 textRotation="180"/>
    </xf>
    <xf numFmtId="0" fontId="16" fillId="32" borderId="0" xfId="0" applyFont="1" applyFill="1" applyAlignment="1">
      <alignment textRotation="180"/>
    </xf>
    <xf numFmtId="0" fontId="5" fillId="3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textRotation="180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textRotation="180"/>
    </xf>
    <xf numFmtId="0" fontId="5" fillId="0" borderId="19" xfId="0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184" fontId="5" fillId="0" borderId="19" xfId="60" applyNumberFormat="1" applyFont="1" applyFill="1" applyBorder="1" applyAlignment="1">
      <alignment horizontal="center" vertical="center" wrapText="1"/>
    </xf>
    <xf numFmtId="184" fontId="4" fillId="0" borderId="19" xfId="60" applyNumberFormat="1" applyFont="1" applyFill="1" applyBorder="1" applyAlignment="1">
      <alignment horizontal="center" vertical="center" wrapText="1"/>
    </xf>
    <xf numFmtId="181" fontId="4" fillId="0" borderId="19" xfId="60" applyFont="1" applyFill="1" applyBorder="1" applyAlignment="1">
      <alignment horizontal="center" vertical="center" wrapText="1"/>
    </xf>
    <xf numFmtId="184" fontId="19" fillId="0" borderId="19" xfId="60" applyNumberFormat="1" applyFont="1" applyFill="1" applyBorder="1" applyAlignment="1">
      <alignment horizontal="center" vertical="center" wrapText="1"/>
    </xf>
    <xf numFmtId="184" fontId="5" fillId="0" borderId="21" xfId="60" applyNumberFormat="1" applyFont="1" applyFill="1" applyBorder="1" applyAlignment="1">
      <alignment vertical="center" wrapText="1"/>
    </xf>
    <xf numFmtId="184" fontId="10" fillId="0" borderId="19" xfId="60" applyNumberFormat="1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189" fontId="4" fillId="0" borderId="19" xfId="0" applyNumberFormat="1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/>
    </xf>
    <xf numFmtId="189" fontId="4" fillId="0" borderId="20" xfId="0" applyNumberFormat="1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/>
    </xf>
    <xf numFmtId="182" fontId="5" fillId="0" borderId="20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textRotation="180"/>
    </xf>
    <xf numFmtId="0" fontId="6" fillId="32" borderId="0" xfId="0" applyFont="1" applyFill="1" applyAlignment="1">
      <alignment/>
    </xf>
    <xf numFmtId="0" fontId="5" fillId="32" borderId="19" xfId="0" applyFont="1" applyFill="1" applyBorder="1" applyAlignment="1">
      <alignment vertical="center" wrapText="1"/>
    </xf>
    <xf numFmtId="189" fontId="5" fillId="32" borderId="19" xfId="0" applyNumberFormat="1" applyFont="1" applyFill="1" applyBorder="1" applyAlignment="1">
      <alignment horizontal="center" vertical="center" wrapText="1"/>
    </xf>
    <xf numFmtId="189" fontId="4" fillId="32" borderId="19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2" fontId="5" fillId="32" borderId="19" xfId="0" applyNumberFormat="1" applyFont="1" applyFill="1" applyBorder="1" applyAlignment="1">
      <alignment horizontal="center" vertical="center" wrapText="1"/>
    </xf>
    <xf numFmtId="1" fontId="5" fillId="32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189" fontId="5" fillId="0" borderId="2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182" fontId="5" fillId="0" borderId="19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5" fillId="32" borderId="20" xfId="0" applyNumberFormat="1" applyFont="1" applyFill="1" applyBorder="1" applyAlignment="1">
      <alignment horizontal="center" vertical="center" wrapText="1"/>
    </xf>
    <xf numFmtId="182" fontId="5" fillId="32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14" fontId="4" fillId="0" borderId="0" xfId="0" applyNumberFormat="1" applyFont="1" applyFill="1" applyAlignment="1">
      <alignment horizontal="center" vertical="center"/>
    </xf>
    <xf numFmtId="0" fontId="20" fillId="32" borderId="0" xfId="0" applyFont="1" applyFill="1" applyAlignment="1">
      <alignment horizontal="left" wrapText="1"/>
    </xf>
    <xf numFmtId="0" fontId="11" fillId="32" borderId="0" xfId="0" applyFont="1" applyFill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right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/>
    </xf>
    <xf numFmtId="181" fontId="5" fillId="0" borderId="19" xfId="60" applyFont="1" applyFill="1" applyBorder="1" applyAlignment="1">
      <alignment horizontal="center" vertical="center" wrapText="1"/>
    </xf>
    <xf numFmtId="181" fontId="4" fillId="0" borderId="24" xfId="6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"/>
  <sheetViews>
    <sheetView tabSelected="1" view="pageBreakPreview" zoomScale="40" zoomScaleNormal="40" zoomScaleSheetLayoutView="40" workbookViewId="0" topLeftCell="A1">
      <selection activeCell="N19" sqref="N19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3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3" customWidth="1"/>
    <col min="14" max="14" width="22.57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33.57421875" style="25" customWidth="1"/>
    <col min="22" max="22" width="6.8515625" style="41" customWidth="1"/>
    <col min="23" max="16384" width="9.140625" style="1" customWidth="1"/>
  </cols>
  <sheetData>
    <row r="1" spans="3:22" s="6" customFormat="1" ht="39" customHeight="1">
      <c r="C1" s="8"/>
      <c r="E1" s="7"/>
      <c r="H1" s="8"/>
      <c r="K1" s="9"/>
      <c r="M1" s="9"/>
      <c r="N1" s="9"/>
      <c r="O1" s="118" t="s">
        <v>34</v>
      </c>
      <c r="P1" s="118"/>
      <c r="Q1" s="118"/>
      <c r="R1" s="118"/>
      <c r="S1" s="118"/>
      <c r="T1" s="118"/>
      <c r="U1" s="118"/>
      <c r="V1" s="34"/>
    </row>
    <row r="2" spans="3:22" s="6" customFormat="1" ht="228" customHeight="1">
      <c r="C2" s="8"/>
      <c r="D2" s="7"/>
      <c r="E2" s="7"/>
      <c r="G2" s="7"/>
      <c r="H2" s="8"/>
      <c r="K2" s="10"/>
      <c r="L2" s="10"/>
      <c r="M2" s="11"/>
      <c r="N2" s="11"/>
      <c r="O2" s="119" t="s">
        <v>81</v>
      </c>
      <c r="P2" s="119"/>
      <c r="Q2" s="119"/>
      <c r="R2" s="119"/>
      <c r="S2" s="119"/>
      <c r="T2" s="119"/>
      <c r="U2" s="119"/>
      <c r="V2" s="33"/>
    </row>
    <row r="3" spans="3:22" s="6" customFormat="1" ht="30" customHeight="1">
      <c r="C3" s="8"/>
      <c r="D3" s="7"/>
      <c r="E3" s="7"/>
      <c r="G3" s="7"/>
      <c r="H3" s="8"/>
      <c r="K3" s="11" t="s">
        <v>16</v>
      </c>
      <c r="L3" s="10" t="s">
        <v>17</v>
      </c>
      <c r="M3" s="11"/>
      <c r="N3" s="11"/>
      <c r="O3" s="120" t="s">
        <v>76</v>
      </c>
      <c r="P3" s="120"/>
      <c r="Q3" s="120"/>
      <c r="R3" s="120"/>
      <c r="S3" s="120"/>
      <c r="T3" s="120"/>
      <c r="U3" s="120"/>
      <c r="V3" s="33"/>
    </row>
    <row r="4" spans="3:22" s="6" customFormat="1" ht="9.75" customHeight="1">
      <c r="C4" s="8"/>
      <c r="H4" s="8"/>
      <c r="M4" s="8"/>
      <c r="O4" s="12"/>
      <c r="P4" s="12"/>
      <c r="Q4" s="12"/>
      <c r="R4" s="12"/>
      <c r="S4" s="12"/>
      <c r="T4" s="12"/>
      <c r="U4" s="13"/>
      <c r="V4" s="35"/>
    </row>
    <row r="5" spans="3:22" s="6" customFormat="1" ht="6.75" customHeight="1">
      <c r="C5" s="8"/>
      <c r="H5" s="8"/>
      <c r="M5" s="8"/>
      <c r="O5" s="12"/>
      <c r="P5" s="12"/>
      <c r="Q5" s="12"/>
      <c r="R5" s="12"/>
      <c r="S5" s="12"/>
      <c r="T5" s="12"/>
      <c r="U5" s="13"/>
      <c r="V5" s="35"/>
    </row>
    <row r="6" spans="1:22" s="2" customFormat="1" ht="57.75" customHeight="1">
      <c r="A6" s="121" t="s">
        <v>23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36"/>
    </row>
    <row r="7" spans="3:22" s="2" customFormat="1" ht="39" customHeight="1" thickBot="1">
      <c r="C7" s="14"/>
      <c r="H7" s="5"/>
      <c r="M7" s="5"/>
      <c r="U7" s="19"/>
      <c r="V7" s="37"/>
    </row>
    <row r="8" spans="1:22" s="2" customFormat="1" ht="33" customHeight="1">
      <c r="A8" s="122" t="s">
        <v>12</v>
      </c>
      <c r="B8" s="149" t="s">
        <v>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1"/>
      <c r="V8" s="37"/>
    </row>
    <row r="9" spans="1:22" s="2" customFormat="1" ht="23.25" customHeight="1">
      <c r="A9" s="123"/>
      <c r="B9" s="152" t="s">
        <v>19</v>
      </c>
      <c r="C9" s="153"/>
      <c r="D9" s="153"/>
      <c r="E9" s="153"/>
      <c r="F9" s="153"/>
      <c r="G9" s="164"/>
      <c r="H9" s="142" t="s">
        <v>20</v>
      </c>
      <c r="I9" s="131"/>
      <c r="J9" s="131"/>
      <c r="K9" s="154"/>
      <c r="L9" s="129"/>
      <c r="M9" s="142" t="s">
        <v>21</v>
      </c>
      <c r="N9" s="131"/>
      <c r="O9" s="131"/>
      <c r="P9" s="131"/>
      <c r="Q9" s="131"/>
      <c r="R9" s="131"/>
      <c r="S9" s="131"/>
      <c r="T9" s="131"/>
      <c r="U9" s="132"/>
      <c r="V9" s="38"/>
    </row>
    <row r="10" spans="1:22" s="2" customFormat="1" ht="78" customHeight="1">
      <c r="A10" s="123"/>
      <c r="B10" s="155" t="s">
        <v>10</v>
      </c>
      <c r="C10" s="144" t="s">
        <v>1</v>
      </c>
      <c r="D10" s="146" t="s">
        <v>35</v>
      </c>
      <c r="E10" s="146"/>
      <c r="F10" s="128" t="s">
        <v>3</v>
      </c>
      <c r="G10" s="129"/>
      <c r="H10" s="144" t="s">
        <v>1</v>
      </c>
      <c r="I10" s="146" t="s">
        <v>22</v>
      </c>
      <c r="J10" s="146"/>
      <c r="K10" s="128" t="s">
        <v>3</v>
      </c>
      <c r="L10" s="129"/>
      <c r="M10" s="144" t="s">
        <v>1</v>
      </c>
      <c r="N10" s="146" t="s">
        <v>22</v>
      </c>
      <c r="O10" s="146"/>
      <c r="P10" s="146" t="s">
        <v>2</v>
      </c>
      <c r="Q10" s="146"/>
      <c r="R10" s="128" t="s">
        <v>11</v>
      </c>
      <c r="S10" s="154"/>
      <c r="T10" s="128" t="s">
        <v>3</v>
      </c>
      <c r="U10" s="157"/>
      <c r="V10" s="38"/>
    </row>
    <row r="11" spans="1:23" s="2" customFormat="1" ht="113.25" customHeight="1" thickBot="1">
      <c r="A11" s="124"/>
      <c r="B11" s="156"/>
      <c r="C11" s="145"/>
      <c r="D11" s="30" t="s">
        <v>9</v>
      </c>
      <c r="E11" s="30" t="s">
        <v>8</v>
      </c>
      <c r="F11" s="30" t="s">
        <v>9</v>
      </c>
      <c r="G11" s="30" t="s">
        <v>8</v>
      </c>
      <c r="H11" s="145"/>
      <c r="I11" s="30" t="s">
        <v>9</v>
      </c>
      <c r="J11" s="30" t="s">
        <v>8</v>
      </c>
      <c r="K11" s="30" t="s">
        <v>9</v>
      </c>
      <c r="L11" s="30" t="s">
        <v>8</v>
      </c>
      <c r="M11" s="145"/>
      <c r="N11" s="30" t="s">
        <v>9</v>
      </c>
      <c r="O11" s="30" t="s">
        <v>8</v>
      </c>
      <c r="P11" s="30" t="s">
        <v>9</v>
      </c>
      <c r="Q11" s="30" t="s">
        <v>8</v>
      </c>
      <c r="R11" s="30" t="s">
        <v>9</v>
      </c>
      <c r="S11" s="31" t="s">
        <v>7</v>
      </c>
      <c r="T11" s="31" t="s">
        <v>14</v>
      </c>
      <c r="U11" s="32" t="s">
        <v>15</v>
      </c>
      <c r="V11" s="38"/>
      <c r="W11" s="15"/>
    </row>
    <row r="12" spans="1:23" s="2" customFormat="1" ht="25.5">
      <c r="A12" s="26">
        <v>1</v>
      </c>
      <c r="B12" s="27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9</v>
      </c>
      <c r="J12" s="28">
        <v>10</v>
      </c>
      <c r="K12" s="28">
        <v>11</v>
      </c>
      <c r="L12" s="28">
        <v>12</v>
      </c>
      <c r="M12" s="28">
        <v>13</v>
      </c>
      <c r="N12" s="28">
        <v>14</v>
      </c>
      <c r="O12" s="28">
        <v>15</v>
      </c>
      <c r="P12" s="28">
        <v>16</v>
      </c>
      <c r="Q12" s="28">
        <v>17</v>
      </c>
      <c r="R12" s="28">
        <v>16</v>
      </c>
      <c r="S12" s="29">
        <v>17</v>
      </c>
      <c r="T12" s="29">
        <v>16</v>
      </c>
      <c r="U12" s="28">
        <v>17</v>
      </c>
      <c r="V12" s="38"/>
      <c r="W12" s="15"/>
    </row>
    <row r="13" spans="1:23" s="2" customFormat="1" ht="103.5" customHeight="1">
      <c r="A13" s="4" t="s">
        <v>18</v>
      </c>
      <c r="B13" s="74"/>
      <c r="C13" s="75">
        <v>109671.66309999998</v>
      </c>
      <c r="D13" s="71">
        <v>2567.83</v>
      </c>
      <c r="E13" s="71">
        <v>25190.0161</v>
      </c>
      <c r="F13" s="71"/>
      <c r="G13" s="71">
        <v>81913.81699999998</v>
      </c>
      <c r="H13" s="70">
        <f>I13+J13+L13</f>
        <v>195441.204</v>
      </c>
      <c r="I13" s="71">
        <v>3333.169</v>
      </c>
      <c r="J13" s="71">
        <v>69863.019</v>
      </c>
      <c r="K13" s="72"/>
      <c r="L13" s="73">
        <v>122245.016</v>
      </c>
      <c r="M13" s="70">
        <v>182391.957</v>
      </c>
      <c r="N13" s="71">
        <v>1644.133</v>
      </c>
      <c r="O13" s="73">
        <v>88121.304</v>
      </c>
      <c r="P13" s="165"/>
      <c r="Q13" s="165"/>
      <c r="R13" s="165"/>
      <c r="S13" s="166"/>
      <c r="T13" s="166"/>
      <c r="U13" s="71">
        <v>92626.52</v>
      </c>
      <c r="V13" s="38"/>
      <c r="W13" s="15"/>
    </row>
    <row r="14" spans="1:23" s="2" customFormat="1" ht="50.25" customHeight="1">
      <c r="A14" s="133" t="s">
        <v>13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5"/>
      <c r="V14" s="38"/>
      <c r="W14" s="15"/>
    </row>
    <row r="15" spans="1:23" s="2" customFormat="1" ht="36.75" customHeight="1">
      <c r="A15" s="130" t="s">
        <v>27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38"/>
      <c r="W15" s="15"/>
    </row>
    <row r="16" spans="1:23" s="2" customFormat="1" ht="40.5" customHeight="1">
      <c r="A16" s="139" t="s">
        <v>49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8"/>
      <c r="V16" s="38"/>
      <c r="W16" s="15"/>
    </row>
    <row r="17" spans="1:22" s="16" customFormat="1" ht="57" customHeight="1">
      <c r="A17" s="139" t="s">
        <v>41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  <c r="V17" s="40"/>
    </row>
    <row r="18" spans="1:22" s="5" customFormat="1" ht="44.25" customHeight="1">
      <c r="A18" s="139" t="s">
        <v>42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  <c r="V18" s="63"/>
    </row>
    <row r="19" spans="1:22" s="5" customFormat="1" ht="256.5" customHeight="1">
      <c r="A19" s="64" t="s">
        <v>36</v>
      </c>
      <c r="B19" s="68" t="s">
        <v>37</v>
      </c>
      <c r="C19" s="103"/>
      <c r="D19" s="81"/>
      <c r="E19" s="80"/>
      <c r="F19" s="82"/>
      <c r="G19" s="83"/>
      <c r="H19" s="80">
        <f>H22</f>
        <v>2383.667</v>
      </c>
      <c r="I19" s="84"/>
      <c r="J19" s="84">
        <v>1158.751</v>
      </c>
      <c r="K19" s="82"/>
      <c r="L19" s="84">
        <f>L22</f>
        <v>1224.916</v>
      </c>
      <c r="M19" s="81"/>
      <c r="N19" s="84"/>
      <c r="O19" s="82"/>
      <c r="P19" s="85"/>
      <c r="Q19" s="85"/>
      <c r="R19" s="85"/>
      <c r="S19" s="85"/>
      <c r="T19" s="86"/>
      <c r="U19" s="82"/>
      <c r="V19" s="63"/>
    </row>
    <row r="20" spans="1:22" s="2" customFormat="1" ht="54" customHeight="1">
      <c r="A20" s="57" t="s">
        <v>5</v>
      </c>
      <c r="B20" s="68"/>
      <c r="C20" s="81"/>
      <c r="D20" s="87"/>
      <c r="E20" s="82"/>
      <c r="F20" s="82"/>
      <c r="G20" s="82"/>
      <c r="H20" s="81"/>
      <c r="I20" s="84"/>
      <c r="J20" s="84"/>
      <c r="K20" s="82"/>
      <c r="L20" s="84"/>
      <c r="M20" s="81"/>
      <c r="N20" s="84"/>
      <c r="O20" s="82"/>
      <c r="P20" s="85"/>
      <c r="Q20" s="85"/>
      <c r="R20" s="85"/>
      <c r="S20" s="85"/>
      <c r="T20" s="86"/>
      <c r="U20" s="82"/>
      <c r="V20" s="38"/>
    </row>
    <row r="21" spans="1:22" s="2" customFormat="1" ht="45.75" customHeight="1">
      <c r="A21" s="4" t="s">
        <v>4</v>
      </c>
      <c r="B21" s="68"/>
      <c r="C21" s="81"/>
      <c r="D21" s="87"/>
      <c r="E21" s="82"/>
      <c r="F21" s="82"/>
      <c r="G21" s="82"/>
      <c r="H21" s="81"/>
      <c r="I21" s="84"/>
      <c r="J21" s="84"/>
      <c r="K21" s="82"/>
      <c r="L21" s="84"/>
      <c r="M21" s="81"/>
      <c r="N21" s="84"/>
      <c r="O21" s="82"/>
      <c r="P21" s="85"/>
      <c r="Q21" s="85"/>
      <c r="R21" s="85"/>
      <c r="S21" s="85"/>
      <c r="T21" s="86"/>
      <c r="U21" s="82"/>
      <c r="V21" s="38"/>
    </row>
    <row r="22" spans="1:22" s="2" customFormat="1" ht="48.75" customHeight="1">
      <c r="A22" s="57" t="s">
        <v>6</v>
      </c>
      <c r="B22" s="68"/>
      <c r="C22" s="80"/>
      <c r="D22" s="87"/>
      <c r="E22" s="84"/>
      <c r="F22" s="82"/>
      <c r="G22" s="84"/>
      <c r="H22" s="80">
        <f>L22+J22</f>
        <v>2383.667</v>
      </c>
      <c r="I22" s="84"/>
      <c r="J22" s="84">
        <v>1158.751</v>
      </c>
      <c r="K22" s="82"/>
      <c r="L22" s="84">
        <v>1224.916</v>
      </c>
      <c r="M22" s="81"/>
      <c r="N22" s="84"/>
      <c r="O22" s="82"/>
      <c r="P22" s="85"/>
      <c r="Q22" s="85"/>
      <c r="R22" s="85"/>
      <c r="S22" s="85"/>
      <c r="T22" s="86"/>
      <c r="U22" s="82"/>
      <c r="V22" s="38"/>
    </row>
    <row r="23" spans="1:22" s="2" customFormat="1" ht="55.5" customHeight="1">
      <c r="A23" s="57" t="s">
        <v>38</v>
      </c>
      <c r="B23" s="68"/>
      <c r="C23" s="81"/>
      <c r="D23" s="87"/>
      <c r="E23" s="82"/>
      <c r="F23" s="82"/>
      <c r="G23" s="82"/>
      <c r="H23" s="81">
        <v>1340.648</v>
      </c>
      <c r="I23" s="84"/>
      <c r="J23" s="82"/>
      <c r="K23" s="82"/>
      <c r="L23" s="82"/>
      <c r="M23" s="81"/>
      <c r="N23" s="84"/>
      <c r="O23" s="82"/>
      <c r="P23" s="85"/>
      <c r="Q23" s="85"/>
      <c r="R23" s="85"/>
      <c r="S23" s="85"/>
      <c r="T23" s="86"/>
      <c r="U23" s="82"/>
      <c r="V23" s="38"/>
    </row>
    <row r="24" spans="1:22" s="2" customFormat="1" ht="55.5" customHeight="1">
      <c r="A24" s="4" t="s">
        <v>24</v>
      </c>
      <c r="B24" s="68"/>
      <c r="C24" s="81"/>
      <c r="D24" s="87"/>
      <c r="E24" s="82"/>
      <c r="F24" s="82"/>
      <c r="G24" s="82"/>
      <c r="H24" s="81"/>
      <c r="I24" s="84"/>
      <c r="J24" s="82"/>
      <c r="K24" s="82"/>
      <c r="L24" s="82"/>
      <c r="M24" s="81"/>
      <c r="N24" s="84"/>
      <c r="O24" s="82"/>
      <c r="P24" s="85"/>
      <c r="Q24" s="85"/>
      <c r="R24" s="85"/>
      <c r="S24" s="85"/>
      <c r="T24" s="86"/>
      <c r="U24" s="82"/>
      <c r="V24" s="38"/>
    </row>
    <row r="25" spans="1:22" s="2" customFormat="1" ht="97.5" customHeight="1">
      <c r="A25" s="57" t="s">
        <v>39</v>
      </c>
      <c r="B25" s="104"/>
      <c r="C25" s="105"/>
      <c r="D25" s="106"/>
      <c r="E25" s="100"/>
      <c r="F25" s="100"/>
      <c r="G25" s="100"/>
      <c r="H25" s="105">
        <v>1340.648</v>
      </c>
      <c r="I25" s="62"/>
      <c r="J25" s="100"/>
      <c r="K25" s="100"/>
      <c r="L25" s="100"/>
      <c r="M25" s="105"/>
      <c r="N25" s="62"/>
      <c r="O25" s="100"/>
      <c r="P25" s="102"/>
      <c r="Q25" s="102"/>
      <c r="R25" s="102"/>
      <c r="S25" s="102"/>
      <c r="T25" s="101"/>
      <c r="U25" s="100"/>
      <c r="V25" s="66"/>
    </row>
    <row r="26" spans="1:22" s="5" customFormat="1" ht="60.75" customHeight="1">
      <c r="A26" s="4" t="s">
        <v>25</v>
      </c>
      <c r="B26" s="68"/>
      <c r="C26" s="81"/>
      <c r="D26" s="87"/>
      <c r="E26" s="82"/>
      <c r="F26" s="82"/>
      <c r="G26" s="82"/>
      <c r="H26" s="81"/>
      <c r="I26" s="84"/>
      <c r="J26" s="82"/>
      <c r="K26" s="82"/>
      <c r="L26" s="82"/>
      <c r="M26" s="81"/>
      <c r="N26" s="84"/>
      <c r="O26" s="82"/>
      <c r="P26" s="85"/>
      <c r="Q26" s="85"/>
      <c r="R26" s="85"/>
      <c r="S26" s="85"/>
      <c r="T26" s="86"/>
      <c r="U26" s="82"/>
      <c r="V26" s="63"/>
    </row>
    <row r="27" spans="1:22" s="5" customFormat="1" ht="85.5" customHeight="1">
      <c r="A27" s="57" t="s">
        <v>31</v>
      </c>
      <c r="B27" s="68"/>
      <c r="C27" s="88"/>
      <c r="D27" s="87"/>
      <c r="E27" s="82"/>
      <c r="F27" s="82"/>
      <c r="G27" s="82"/>
      <c r="H27" s="81">
        <f>H22/H25</f>
        <v>1.7779961630495105</v>
      </c>
      <c r="I27" s="84"/>
      <c r="J27" s="82"/>
      <c r="K27" s="82"/>
      <c r="L27" s="82"/>
      <c r="M27" s="81"/>
      <c r="N27" s="84"/>
      <c r="O27" s="82"/>
      <c r="P27" s="85"/>
      <c r="Q27" s="85"/>
      <c r="R27" s="85"/>
      <c r="S27" s="85"/>
      <c r="T27" s="86"/>
      <c r="U27" s="82"/>
      <c r="V27" s="63"/>
    </row>
    <row r="28" spans="1:22" s="2" customFormat="1" ht="42" customHeight="1">
      <c r="A28" s="4" t="s">
        <v>26</v>
      </c>
      <c r="B28" s="68"/>
      <c r="C28" s="81"/>
      <c r="D28" s="87"/>
      <c r="E28" s="82"/>
      <c r="F28" s="82"/>
      <c r="G28" s="82"/>
      <c r="H28" s="81"/>
      <c r="I28" s="84"/>
      <c r="J28" s="82"/>
      <c r="K28" s="82"/>
      <c r="L28" s="82"/>
      <c r="M28" s="81"/>
      <c r="N28" s="84"/>
      <c r="O28" s="82"/>
      <c r="P28" s="85"/>
      <c r="Q28" s="85"/>
      <c r="R28" s="85"/>
      <c r="S28" s="85"/>
      <c r="T28" s="86"/>
      <c r="U28" s="82"/>
      <c r="V28" s="38"/>
    </row>
    <row r="29" spans="1:22" s="2" customFormat="1" ht="121.5" customHeight="1">
      <c r="A29" s="57" t="s">
        <v>40</v>
      </c>
      <c r="B29" s="68"/>
      <c r="C29" s="81"/>
      <c r="D29" s="87"/>
      <c r="E29" s="82"/>
      <c r="F29" s="82"/>
      <c r="G29" s="82"/>
      <c r="H29" s="81">
        <f>H25/H23*100</f>
        <v>100</v>
      </c>
      <c r="I29" s="84"/>
      <c r="J29" s="82"/>
      <c r="K29" s="82"/>
      <c r="L29" s="82"/>
      <c r="M29" s="81"/>
      <c r="N29" s="84"/>
      <c r="O29" s="82"/>
      <c r="P29" s="85"/>
      <c r="Q29" s="85"/>
      <c r="R29" s="85"/>
      <c r="S29" s="85"/>
      <c r="T29" s="86"/>
      <c r="U29" s="82"/>
      <c r="V29" s="38"/>
    </row>
    <row r="30" spans="1:22" s="2" customFormat="1" ht="57" customHeight="1">
      <c r="A30" s="139" t="s">
        <v>78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38"/>
    </row>
    <row r="31" spans="1:22" s="2" customFormat="1" ht="51" customHeight="1">
      <c r="A31" s="139" t="s">
        <v>77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1"/>
      <c r="V31" s="38"/>
    </row>
    <row r="32" spans="1:22" s="2" customFormat="1" ht="121.5" customHeight="1">
      <c r="A32" s="64" t="s">
        <v>53</v>
      </c>
      <c r="B32" s="68" t="s">
        <v>79</v>
      </c>
      <c r="C32" s="81"/>
      <c r="D32" s="87"/>
      <c r="E32" s="82"/>
      <c r="F32" s="82"/>
      <c r="G32" s="82"/>
      <c r="H32" s="116">
        <f>H35</f>
        <v>53.88</v>
      </c>
      <c r="I32" s="84"/>
      <c r="J32" s="84">
        <f>J35</f>
        <v>53.88</v>
      </c>
      <c r="K32" s="82"/>
      <c r="L32" s="82"/>
      <c r="M32" s="81"/>
      <c r="N32" s="84"/>
      <c r="O32" s="82"/>
      <c r="P32" s="85"/>
      <c r="Q32" s="85"/>
      <c r="R32" s="85"/>
      <c r="S32" s="85"/>
      <c r="T32" s="86"/>
      <c r="U32" s="82"/>
      <c r="V32" s="38"/>
    </row>
    <row r="33" spans="1:22" s="2" customFormat="1" ht="69" customHeight="1">
      <c r="A33" s="57" t="s">
        <v>5</v>
      </c>
      <c r="B33" s="68"/>
      <c r="C33" s="81"/>
      <c r="D33" s="87"/>
      <c r="E33" s="82"/>
      <c r="F33" s="82"/>
      <c r="G33" s="82"/>
      <c r="H33" s="81"/>
      <c r="I33" s="84"/>
      <c r="J33" s="84"/>
      <c r="K33" s="82"/>
      <c r="L33" s="82"/>
      <c r="M33" s="81"/>
      <c r="N33" s="84"/>
      <c r="O33" s="82"/>
      <c r="P33" s="85"/>
      <c r="Q33" s="85"/>
      <c r="R33" s="85"/>
      <c r="S33" s="85"/>
      <c r="T33" s="86"/>
      <c r="U33" s="82"/>
      <c r="V33" s="38"/>
    </row>
    <row r="34" spans="1:22" s="2" customFormat="1" ht="40.5" customHeight="1">
      <c r="A34" s="4" t="s">
        <v>4</v>
      </c>
      <c r="B34" s="68"/>
      <c r="C34" s="81"/>
      <c r="D34" s="87"/>
      <c r="E34" s="82"/>
      <c r="F34" s="82"/>
      <c r="G34" s="82"/>
      <c r="H34" s="81"/>
      <c r="I34" s="84"/>
      <c r="J34" s="84"/>
      <c r="K34" s="82"/>
      <c r="L34" s="82"/>
      <c r="M34" s="81"/>
      <c r="N34" s="84"/>
      <c r="O34" s="82"/>
      <c r="P34" s="85"/>
      <c r="Q34" s="85"/>
      <c r="R34" s="85"/>
      <c r="S34" s="85"/>
      <c r="T34" s="86"/>
      <c r="U34" s="82"/>
      <c r="V34" s="38"/>
    </row>
    <row r="35" spans="1:22" s="2" customFormat="1" ht="70.5" customHeight="1">
      <c r="A35" s="57" t="s">
        <v>6</v>
      </c>
      <c r="B35" s="104"/>
      <c r="C35" s="105"/>
      <c r="D35" s="106"/>
      <c r="E35" s="100"/>
      <c r="F35" s="100"/>
      <c r="G35" s="100"/>
      <c r="H35" s="109">
        <f>J35</f>
        <v>53.88</v>
      </c>
      <c r="I35" s="62"/>
      <c r="J35" s="62">
        <v>53.88</v>
      </c>
      <c r="K35" s="100"/>
      <c r="L35" s="100"/>
      <c r="M35" s="105"/>
      <c r="N35" s="62"/>
      <c r="O35" s="100"/>
      <c r="P35" s="100"/>
      <c r="Q35" s="100"/>
      <c r="R35" s="100"/>
      <c r="S35" s="100"/>
      <c r="T35" s="100"/>
      <c r="U35" s="100"/>
      <c r="V35" s="38"/>
    </row>
    <row r="36" spans="1:22" s="2" customFormat="1" ht="60.75" customHeight="1">
      <c r="A36" s="67" t="s">
        <v>25</v>
      </c>
      <c r="B36" s="104"/>
      <c r="C36" s="105"/>
      <c r="D36" s="106"/>
      <c r="E36" s="100"/>
      <c r="F36" s="100"/>
      <c r="G36" s="100"/>
      <c r="H36" s="109"/>
      <c r="I36" s="62"/>
      <c r="J36" s="100"/>
      <c r="K36" s="100"/>
      <c r="L36" s="100"/>
      <c r="M36" s="105"/>
      <c r="N36" s="62"/>
      <c r="O36" s="100"/>
      <c r="P36" s="100"/>
      <c r="Q36" s="100"/>
      <c r="R36" s="100"/>
      <c r="S36" s="100"/>
      <c r="T36" s="100"/>
      <c r="U36" s="100"/>
      <c r="V36" s="38"/>
    </row>
    <row r="37" spans="1:22" s="2" customFormat="1" ht="188.25" customHeight="1">
      <c r="A37" s="61" t="s">
        <v>80</v>
      </c>
      <c r="B37" s="104"/>
      <c r="C37" s="105"/>
      <c r="D37" s="106"/>
      <c r="E37" s="100"/>
      <c r="F37" s="100"/>
      <c r="G37" s="100"/>
      <c r="H37" s="109">
        <v>53.88</v>
      </c>
      <c r="I37" s="62"/>
      <c r="J37" s="100"/>
      <c r="K37" s="100"/>
      <c r="L37" s="100"/>
      <c r="M37" s="105"/>
      <c r="N37" s="62"/>
      <c r="O37" s="100"/>
      <c r="P37" s="100"/>
      <c r="Q37" s="100"/>
      <c r="R37" s="100"/>
      <c r="S37" s="100"/>
      <c r="T37" s="100"/>
      <c r="U37" s="100"/>
      <c r="V37" s="38"/>
    </row>
    <row r="38" spans="1:22" s="2" customFormat="1" ht="38.25" customHeight="1">
      <c r="A38" s="142" t="s">
        <v>30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43"/>
      <c r="V38" s="38"/>
    </row>
    <row r="39" spans="1:22" s="2" customFormat="1" ht="41.25" customHeight="1">
      <c r="A39" s="139" t="s">
        <v>43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  <c r="V39" s="38"/>
    </row>
    <row r="40" spans="1:22" s="2" customFormat="1" ht="41.25" customHeight="1">
      <c r="A40" s="139" t="s">
        <v>51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38"/>
    </row>
    <row r="41" spans="1:22" s="2" customFormat="1" ht="41.25" customHeight="1">
      <c r="A41" s="139" t="s">
        <v>52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1"/>
      <c r="V41" s="38"/>
    </row>
    <row r="42" spans="1:22" s="2" customFormat="1" ht="129.75" customHeight="1">
      <c r="A42" s="64" t="s">
        <v>53</v>
      </c>
      <c r="B42" s="68" t="s">
        <v>54</v>
      </c>
      <c r="C42" s="65">
        <f>E42+D42</f>
        <v>1103.21</v>
      </c>
      <c r="D42" s="62">
        <v>15</v>
      </c>
      <c r="E42" s="62">
        <f>E45</f>
        <v>1088.21</v>
      </c>
      <c r="F42" s="62"/>
      <c r="G42" s="62"/>
      <c r="H42" s="65"/>
      <c r="I42" s="62"/>
      <c r="J42" s="62"/>
      <c r="K42" s="62"/>
      <c r="L42" s="62"/>
      <c r="M42" s="65"/>
      <c r="N42" s="62"/>
      <c r="O42" s="62"/>
      <c r="P42" s="62"/>
      <c r="Q42" s="62"/>
      <c r="R42" s="62"/>
      <c r="S42" s="62"/>
      <c r="T42" s="62"/>
      <c r="U42" s="62"/>
      <c r="V42" s="38"/>
    </row>
    <row r="43" spans="1:22" s="2" customFormat="1" ht="67.5" customHeight="1">
      <c r="A43" s="57" t="s">
        <v>5</v>
      </c>
      <c r="B43" s="104"/>
      <c r="C43" s="65"/>
      <c r="D43" s="62"/>
      <c r="E43" s="62"/>
      <c r="F43" s="62"/>
      <c r="G43" s="62"/>
      <c r="H43" s="65"/>
      <c r="I43" s="62"/>
      <c r="J43" s="62"/>
      <c r="K43" s="62"/>
      <c r="L43" s="62"/>
      <c r="M43" s="65"/>
      <c r="N43" s="62"/>
      <c r="O43" s="62"/>
      <c r="P43" s="62"/>
      <c r="Q43" s="62"/>
      <c r="R43" s="62"/>
      <c r="S43" s="62"/>
      <c r="T43" s="62"/>
      <c r="U43" s="62"/>
      <c r="V43" s="38"/>
    </row>
    <row r="44" spans="1:22" s="2" customFormat="1" ht="41.25" customHeight="1">
      <c r="A44" s="4" t="s">
        <v>4</v>
      </c>
      <c r="B44" s="68"/>
      <c r="C44" s="65"/>
      <c r="D44" s="62"/>
      <c r="E44" s="62"/>
      <c r="F44" s="62"/>
      <c r="G44" s="62"/>
      <c r="H44" s="65"/>
      <c r="I44" s="62"/>
      <c r="J44" s="62"/>
      <c r="K44" s="62"/>
      <c r="L44" s="62"/>
      <c r="M44" s="65"/>
      <c r="N44" s="62"/>
      <c r="O44" s="62"/>
      <c r="P44" s="62"/>
      <c r="Q44" s="62"/>
      <c r="R44" s="62"/>
      <c r="S44" s="62"/>
      <c r="T44" s="62"/>
      <c r="U44" s="62"/>
      <c r="V44" s="38"/>
    </row>
    <row r="45" spans="1:22" s="2" customFormat="1" ht="58.5" customHeight="1">
      <c r="A45" s="57" t="s">
        <v>6</v>
      </c>
      <c r="B45" s="68"/>
      <c r="C45" s="65">
        <f>E45+D45</f>
        <v>1103.21</v>
      </c>
      <c r="D45" s="62">
        <v>15</v>
      </c>
      <c r="E45" s="62">
        <f>1188.21-100</f>
        <v>1088.21</v>
      </c>
      <c r="F45" s="62"/>
      <c r="G45" s="62"/>
      <c r="H45" s="65"/>
      <c r="I45" s="62"/>
      <c r="J45" s="62"/>
      <c r="K45" s="62"/>
      <c r="L45" s="62"/>
      <c r="M45" s="65"/>
      <c r="N45" s="62"/>
      <c r="O45" s="62"/>
      <c r="P45" s="62"/>
      <c r="Q45" s="62"/>
      <c r="R45" s="62"/>
      <c r="S45" s="62"/>
      <c r="T45" s="62"/>
      <c r="U45" s="62"/>
      <c r="V45" s="38"/>
    </row>
    <row r="46" spans="1:22" s="2" customFormat="1" ht="139.5" customHeight="1">
      <c r="A46" s="57" t="s">
        <v>55</v>
      </c>
      <c r="B46" s="68"/>
      <c r="C46" s="65">
        <f>2891.6+734</f>
        <v>3625.6</v>
      </c>
      <c r="D46" s="62"/>
      <c r="E46" s="62"/>
      <c r="F46" s="62"/>
      <c r="G46" s="62"/>
      <c r="H46" s="65"/>
      <c r="I46" s="62"/>
      <c r="J46" s="62"/>
      <c r="K46" s="62"/>
      <c r="L46" s="62"/>
      <c r="M46" s="65"/>
      <c r="N46" s="62"/>
      <c r="O46" s="62"/>
      <c r="P46" s="62"/>
      <c r="Q46" s="62"/>
      <c r="R46" s="62"/>
      <c r="S46" s="62"/>
      <c r="T46" s="62"/>
      <c r="U46" s="62"/>
      <c r="V46" s="38"/>
    </row>
    <row r="47" spans="1:22" s="2" customFormat="1" ht="56.25" customHeight="1">
      <c r="A47" s="4" t="s">
        <v>24</v>
      </c>
      <c r="B47" s="68"/>
      <c r="C47" s="65"/>
      <c r="D47" s="62"/>
      <c r="E47" s="62"/>
      <c r="F47" s="62"/>
      <c r="G47" s="62"/>
      <c r="H47" s="65"/>
      <c r="I47" s="62"/>
      <c r="J47" s="62"/>
      <c r="K47" s="62"/>
      <c r="L47" s="62"/>
      <c r="M47" s="65"/>
      <c r="N47" s="62"/>
      <c r="O47" s="62"/>
      <c r="P47" s="62"/>
      <c r="Q47" s="62"/>
      <c r="R47" s="62"/>
      <c r="S47" s="62"/>
      <c r="T47" s="62"/>
      <c r="U47" s="62"/>
      <c r="V47" s="38"/>
    </row>
    <row r="48" spans="1:22" s="2" customFormat="1" ht="169.5" customHeight="1">
      <c r="A48" s="57" t="s">
        <v>56</v>
      </c>
      <c r="B48" s="68"/>
      <c r="C48" s="65">
        <v>342.8</v>
      </c>
      <c r="D48" s="62"/>
      <c r="E48" s="62"/>
      <c r="F48" s="62"/>
      <c r="G48" s="62"/>
      <c r="H48" s="65"/>
      <c r="I48" s="62"/>
      <c r="J48" s="62"/>
      <c r="K48" s="62"/>
      <c r="L48" s="62"/>
      <c r="M48" s="65"/>
      <c r="N48" s="62"/>
      <c r="O48" s="62"/>
      <c r="P48" s="62"/>
      <c r="Q48" s="62"/>
      <c r="R48" s="62"/>
      <c r="S48" s="62"/>
      <c r="T48" s="62"/>
      <c r="U48" s="62"/>
      <c r="V48" s="38"/>
    </row>
    <row r="49" spans="1:22" s="2" customFormat="1" ht="68.25" customHeight="1">
      <c r="A49" s="4" t="s">
        <v>25</v>
      </c>
      <c r="B49" s="68"/>
      <c r="C49" s="65"/>
      <c r="D49" s="62"/>
      <c r="E49" s="62"/>
      <c r="F49" s="62"/>
      <c r="G49" s="62"/>
      <c r="H49" s="65"/>
      <c r="I49" s="62"/>
      <c r="J49" s="62"/>
      <c r="K49" s="62"/>
      <c r="L49" s="62"/>
      <c r="M49" s="65"/>
      <c r="N49" s="62"/>
      <c r="O49" s="62"/>
      <c r="P49" s="62"/>
      <c r="Q49" s="62"/>
      <c r="R49" s="62"/>
      <c r="S49" s="62"/>
      <c r="T49" s="62"/>
      <c r="U49" s="62"/>
      <c r="V49" s="38"/>
    </row>
    <row r="50" spans="1:22" s="2" customFormat="1" ht="139.5" customHeight="1">
      <c r="A50" s="57" t="s">
        <v>57</v>
      </c>
      <c r="B50" s="68"/>
      <c r="C50" s="108">
        <f>C45/C48</f>
        <v>3.218232205367561</v>
      </c>
      <c r="D50" s="62"/>
      <c r="E50" s="62"/>
      <c r="F50" s="62"/>
      <c r="G50" s="62"/>
      <c r="H50" s="65"/>
      <c r="I50" s="62"/>
      <c r="J50" s="62"/>
      <c r="K50" s="62"/>
      <c r="L50" s="62"/>
      <c r="M50" s="65"/>
      <c r="N50" s="62"/>
      <c r="O50" s="62"/>
      <c r="P50" s="62"/>
      <c r="Q50" s="62"/>
      <c r="R50" s="62"/>
      <c r="S50" s="62"/>
      <c r="T50" s="62"/>
      <c r="U50" s="62"/>
      <c r="V50" s="38"/>
    </row>
    <row r="51" spans="1:22" s="2" customFormat="1" ht="133.5" customHeight="1">
      <c r="A51" s="57" t="s">
        <v>58</v>
      </c>
      <c r="B51" s="68"/>
      <c r="C51" s="108">
        <v>15</v>
      </c>
      <c r="D51" s="62"/>
      <c r="E51" s="62"/>
      <c r="F51" s="62"/>
      <c r="G51" s="62"/>
      <c r="H51" s="65"/>
      <c r="I51" s="62"/>
      <c r="J51" s="62"/>
      <c r="K51" s="62"/>
      <c r="L51" s="62"/>
      <c r="M51" s="65"/>
      <c r="N51" s="62"/>
      <c r="O51" s="62"/>
      <c r="P51" s="62"/>
      <c r="Q51" s="62"/>
      <c r="R51" s="62"/>
      <c r="S51" s="62"/>
      <c r="T51" s="62"/>
      <c r="U51" s="62"/>
      <c r="V51" s="38"/>
    </row>
    <row r="52" spans="1:22" s="2" customFormat="1" ht="41.25" customHeight="1">
      <c r="A52" s="4" t="s">
        <v>26</v>
      </c>
      <c r="B52" s="68"/>
      <c r="C52" s="65"/>
      <c r="D52" s="62"/>
      <c r="E52" s="62"/>
      <c r="F52" s="62"/>
      <c r="G52" s="62"/>
      <c r="H52" s="65"/>
      <c r="I52" s="62"/>
      <c r="J52" s="62"/>
      <c r="K52" s="62"/>
      <c r="L52" s="62"/>
      <c r="M52" s="65"/>
      <c r="N52" s="62"/>
      <c r="O52" s="62"/>
      <c r="P52" s="62"/>
      <c r="Q52" s="62"/>
      <c r="R52" s="62"/>
      <c r="S52" s="62"/>
      <c r="T52" s="62"/>
      <c r="U52" s="62"/>
      <c r="V52" s="38"/>
    </row>
    <row r="53" spans="1:22" s="2" customFormat="1" ht="131.25" customHeight="1">
      <c r="A53" s="57" t="s">
        <v>59</v>
      </c>
      <c r="B53" s="68"/>
      <c r="C53" s="109">
        <f>C48/C46*100</f>
        <v>9.454986760812004</v>
      </c>
      <c r="D53" s="62"/>
      <c r="E53" s="62"/>
      <c r="F53" s="62"/>
      <c r="G53" s="62"/>
      <c r="H53" s="65"/>
      <c r="I53" s="62"/>
      <c r="J53" s="62"/>
      <c r="K53" s="62"/>
      <c r="L53" s="62"/>
      <c r="M53" s="65"/>
      <c r="N53" s="62"/>
      <c r="O53" s="62"/>
      <c r="P53" s="62"/>
      <c r="Q53" s="62"/>
      <c r="R53" s="62"/>
      <c r="S53" s="62"/>
      <c r="T53" s="62"/>
      <c r="U53" s="62"/>
      <c r="V53" s="38"/>
    </row>
    <row r="54" spans="1:22" s="2" customFormat="1" ht="41.25" customHeight="1">
      <c r="A54" s="139" t="s">
        <v>60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1"/>
      <c r="V54" s="38"/>
    </row>
    <row r="55" spans="1:22" s="2" customFormat="1" ht="41.25" customHeight="1">
      <c r="A55" s="139" t="s">
        <v>52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  <c r="V55" s="38"/>
    </row>
    <row r="56" spans="1:22" s="2" customFormat="1" ht="132" customHeight="1">
      <c r="A56" s="64" t="s">
        <v>53</v>
      </c>
      <c r="B56" s="68" t="s">
        <v>54</v>
      </c>
      <c r="C56" s="65">
        <f>E56</f>
        <v>50</v>
      </c>
      <c r="D56" s="62"/>
      <c r="E56" s="62">
        <v>50</v>
      </c>
      <c r="F56" s="62"/>
      <c r="G56" s="62"/>
      <c r="H56" s="65"/>
      <c r="I56" s="62"/>
      <c r="J56" s="62"/>
      <c r="K56" s="62"/>
      <c r="L56" s="62"/>
      <c r="M56" s="65">
        <f>N56+O56</f>
        <v>10000</v>
      </c>
      <c r="N56" s="62">
        <v>15</v>
      </c>
      <c r="O56" s="62">
        <f>10000-15</f>
        <v>9985</v>
      </c>
      <c r="P56" s="62"/>
      <c r="Q56" s="62"/>
      <c r="R56" s="62"/>
      <c r="S56" s="62"/>
      <c r="T56" s="62"/>
      <c r="U56" s="62"/>
      <c r="V56" s="38"/>
    </row>
    <row r="57" spans="1:22" s="2" customFormat="1" ht="62.25" customHeight="1">
      <c r="A57" s="57" t="s">
        <v>5</v>
      </c>
      <c r="B57" s="68"/>
      <c r="C57" s="65"/>
      <c r="D57" s="62"/>
      <c r="E57" s="62"/>
      <c r="F57" s="62"/>
      <c r="G57" s="62"/>
      <c r="H57" s="65"/>
      <c r="I57" s="62"/>
      <c r="J57" s="62"/>
      <c r="K57" s="62"/>
      <c r="L57" s="62"/>
      <c r="M57" s="65"/>
      <c r="N57" s="62"/>
      <c r="O57" s="62"/>
      <c r="P57" s="62"/>
      <c r="Q57" s="62"/>
      <c r="R57" s="62"/>
      <c r="S57" s="62"/>
      <c r="T57" s="62"/>
      <c r="U57" s="62"/>
      <c r="V57" s="38"/>
    </row>
    <row r="58" spans="1:22" s="2" customFormat="1" ht="41.25" customHeight="1">
      <c r="A58" s="4" t="s">
        <v>4</v>
      </c>
      <c r="B58" s="68"/>
      <c r="C58" s="65"/>
      <c r="D58" s="62"/>
      <c r="E58" s="62"/>
      <c r="F58" s="62"/>
      <c r="G58" s="62"/>
      <c r="H58" s="65"/>
      <c r="I58" s="62"/>
      <c r="J58" s="62"/>
      <c r="K58" s="62"/>
      <c r="L58" s="62"/>
      <c r="M58" s="65"/>
      <c r="N58" s="62"/>
      <c r="O58" s="62"/>
      <c r="P58" s="62"/>
      <c r="Q58" s="62"/>
      <c r="R58" s="62"/>
      <c r="S58" s="62"/>
      <c r="T58" s="62"/>
      <c r="U58" s="62"/>
      <c r="V58" s="38"/>
    </row>
    <row r="59" spans="1:22" s="2" customFormat="1" ht="67.5" customHeight="1">
      <c r="A59" s="57" t="s">
        <v>6</v>
      </c>
      <c r="B59" s="104"/>
      <c r="C59" s="65">
        <f>C56</f>
        <v>50</v>
      </c>
      <c r="D59" s="62"/>
      <c r="E59" s="62">
        <f>E56</f>
        <v>50</v>
      </c>
      <c r="F59" s="62"/>
      <c r="G59" s="62"/>
      <c r="H59" s="65"/>
      <c r="I59" s="62"/>
      <c r="J59" s="62"/>
      <c r="K59" s="62"/>
      <c r="L59" s="62"/>
      <c r="M59" s="65">
        <f>N59+O59</f>
        <v>10000</v>
      </c>
      <c r="N59" s="62">
        <v>15</v>
      </c>
      <c r="O59" s="62">
        <f>O56</f>
        <v>9985</v>
      </c>
      <c r="P59" s="62"/>
      <c r="Q59" s="62"/>
      <c r="R59" s="62"/>
      <c r="S59" s="62"/>
      <c r="T59" s="62"/>
      <c r="U59" s="62"/>
      <c r="V59" s="38"/>
    </row>
    <row r="60" spans="1:22" s="2" customFormat="1" ht="63.75" customHeight="1">
      <c r="A60" s="57" t="s">
        <v>61</v>
      </c>
      <c r="B60" s="68"/>
      <c r="C60" s="65"/>
      <c r="D60" s="62"/>
      <c r="E60" s="62"/>
      <c r="F60" s="62"/>
      <c r="G60" s="62"/>
      <c r="H60" s="65"/>
      <c r="I60" s="62"/>
      <c r="J60" s="62"/>
      <c r="K60" s="62"/>
      <c r="L60" s="62"/>
      <c r="M60" s="65">
        <v>7426.2</v>
      </c>
      <c r="N60" s="62"/>
      <c r="O60" s="62"/>
      <c r="P60" s="62"/>
      <c r="Q60" s="62"/>
      <c r="R60" s="62"/>
      <c r="S60" s="62"/>
      <c r="T60" s="62"/>
      <c r="U60" s="62"/>
      <c r="V60" s="38"/>
    </row>
    <row r="61" spans="1:22" s="2" customFormat="1" ht="48.75" customHeight="1">
      <c r="A61" s="4" t="s">
        <v>24</v>
      </c>
      <c r="B61" s="68"/>
      <c r="C61" s="65"/>
      <c r="D61" s="62"/>
      <c r="E61" s="62"/>
      <c r="F61" s="62"/>
      <c r="G61" s="62"/>
      <c r="H61" s="65"/>
      <c r="I61" s="62"/>
      <c r="J61" s="62"/>
      <c r="K61" s="62"/>
      <c r="L61" s="62"/>
      <c r="M61" s="65"/>
      <c r="N61" s="62"/>
      <c r="O61" s="62"/>
      <c r="P61" s="62"/>
      <c r="Q61" s="62"/>
      <c r="R61" s="62"/>
      <c r="S61" s="62"/>
      <c r="T61" s="62"/>
      <c r="U61" s="62"/>
      <c r="V61" s="38"/>
    </row>
    <row r="62" spans="1:22" s="2" customFormat="1" ht="107.25" customHeight="1">
      <c r="A62" s="57" t="s">
        <v>62</v>
      </c>
      <c r="B62" s="68"/>
      <c r="C62" s="65"/>
      <c r="D62" s="62"/>
      <c r="E62" s="62"/>
      <c r="F62" s="62"/>
      <c r="G62" s="62"/>
      <c r="H62" s="65"/>
      <c r="I62" s="62"/>
      <c r="J62" s="62"/>
      <c r="K62" s="62"/>
      <c r="L62" s="62"/>
      <c r="M62" s="65">
        <v>3300</v>
      </c>
      <c r="N62" s="62"/>
      <c r="O62" s="62"/>
      <c r="P62" s="62"/>
      <c r="Q62" s="62"/>
      <c r="R62" s="62"/>
      <c r="S62" s="62"/>
      <c r="T62" s="62"/>
      <c r="U62" s="62"/>
      <c r="V62" s="38"/>
    </row>
    <row r="63" spans="1:22" s="2" customFormat="1" ht="77.25" customHeight="1">
      <c r="A63" s="4" t="s">
        <v>25</v>
      </c>
      <c r="B63" s="68"/>
      <c r="C63" s="65"/>
      <c r="D63" s="62"/>
      <c r="E63" s="62"/>
      <c r="F63" s="62"/>
      <c r="G63" s="62"/>
      <c r="H63" s="65"/>
      <c r="I63" s="62"/>
      <c r="J63" s="62"/>
      <c r="K63" s="62"/>
      <c r="L63" s="62"/>
      <c r="M63" s="65"/>
      <c r="N63" s="62"/>
      <c r="O63" s="62"/>
      <c r="P63" s="62"/>
      <c r="Q63" s="62"/>
      <c r="R63" s="62"/>
      <c r="S63" s="62"/>
      <c r="T63" s="62"/>
      <c r="U63" s="62"/>
      <c r="V63" s="38"/>
    </row>
    <row r="64" spans="1:22" s="2" customFormat="1" ht="143.25" customHeight="1">
      <c r="A64" s="61" t="s">
        <v>63</v>
      </c>
      <c r="B64" s="68"/>
      <c r="C64" s="65">
        <v>50</v>
      </c>
      <c r="D64" s="62"/>
      <c r="E64" s="62"/>
      <c r="F64" s="62"/>
      <c r="G64" s="62"/>
      <c r="H64" s="65"/>
      <c r="I64" s="62"/>
      <c r="J64" s="62"/>
      <c r="K64" s="62"/>
      <c r="L64" s="62"/>
      <c r="M64" s="65"/>
      <c r="N64" s="62"/>
      <c r="O64" s="62"/>
      <c r="P64" s="62"/>
      <c r="Q64" s="62"/>
      <c r="R64" s="62"/>
      <c r="S64" s="62"/>
      <c r="T64" s="62"/>
      <c r="U64" s="62"/>
      <c r="V64" s="38"/>
    </row>
    <row r="65" spans="1:22" s="2" customFormat="1" ht="101.25" customHeight="1">
      <c r="A65" s="57" t="s">
        <v>64</v>
      </c>
      <c r="B65" s="68"/>
      <c r="C65" s="108"/>
      <c r="D65" s="62"/>
      <c r="E65" s="62"/>
      <c r="F65" s="62"/>
      <c r="G65" s="62"/>
      <c r="H65" s="65"/>
      <c r="I65" s="62"/>
      <c r="J65" s="62"/>
      <c r="K65" s="62"/>
      <c r="L65" s="62"/>
      <c r="M65" s="109">
        <f>M59/M62</f>
        <v>3.0303030303030303</v>
      </c>
      <c r="N65" s="62"/>
      <c r="O65" s="62"/>
      <c r="P65" s="62"/>
      <c r="Q65" s="62"/>
      <c r="R65" s="62"/>
      <c r="S65" s="62"/>
      <c r="T65" s="62"/>
      <c r="U65" s="62"/>
      <c r="V65" s="38"/>
    </row>
    <row r="66" spans="1:22" s="2" customFormat="1" ht="138" customHeight="1">
      <c r="A66" s="61" t="s">
        <v>58</v>
      </c>
      <c r="B66" s="68"/>
      <c r="C66" s="108"/>
      <c r="D66" s="62"/>
      <c r="E66" s="62"/>
      <c r="F66" s="62"/>
      <c r="G66" s="62"/>
      <c r="H66" s="65"/>
      <c r="I66" s="62"/>
      <c r="J66" s="62"/>
      <c r="K66" s="62"/>
      <c r="L66" s="62"/>
      <c r="M66" s="109">
        <v>15</v>
      </c>
      <c r="N66" s="62"/>
      <c r="O66" s="62"/>
      <c r="P66" s="62"/>
      <c r="Q66" s="62"/>
      <c r="R66" s="62"/>
      <c r="S66" s="62"/>
      <c r="T66" s="62"/>
      <c r="U66" s="62"/>
      <c r="V66" s="38"/>
    </row>
    <row r="67" spans="1:22" s="2" customFormat="1" ht="41.25" customHeight="1">
      <c r="A67" s="4" t="s">
        <v>26</v>
      </c>
      <c r="B67" s="68"/>
      <c r="C67" s="65"/>
      <c r="D67" s="62"/>
      <c r="E67" s="62"/>
      <c r="F67" s="62"/>
      <c r="G67" s="62"/>
      <c r="H67" s="65"/>
      <c r="I67" s="62"/>
      <c r="J67" s="62"/>
      <c r="K67" s="62"/>
      <c r="L67" s="62"/>
      <c r="M67" s="65"/>
      <c r="N67" s="62"/>
      <c r="O67" s="62"/>
      <c r="P67" s="62"/>
      <c r="Q67" s="62"/>
      <c r="R67" s="62"/>
      <c r="S67" s="62"/>
      <c r="T67" s="62"/>
      <c r="U67" s="62"/>
      <c r="V67" s="38"/>
    </row>
    <row r="68" spans="1:22" s="2" customFormat="1" ht="108.75" customHeight="1">
      <c r="A68" s="57" t="s">
        <v>65</v>
      </c>
      <c r="B68" s="68"/>
      <c r="C68" s="108"/>
      <c r="D68" s="62"/>
      <c r="E68" s="62"/>
      <c r="F68" s="62"/>
      <c r="G68" s="62"/>
      <c r="H68" s="108"/>
      <c r="I68" s="62"/>
      <c r="J68" s="62"/>
      <c r="K68" s="62"/>
      <c r="L68" s="62"/>
      <c r="M68" s="108">
        <f>M62/M60*100</f>
        <v>44.43726266461986</v>
      </c>
      <c r="N68" s="62"/>
      <c r="O68" s="62"/>
      <c r="P68" s="62"/>
      <c r="Q68" s="62"/>
      <c r="R68" s="62"/>
      <c r="S68" s="62"/>
      <c r="T68" s="62"/>
      <c r="U68" s="62"/>
      <c r="V68" s="38"/>
    </row>
    <row r="69" spans="1:22" s="2" customFormat="1" ht="41.25" customHeight="1">
      <c r="A69" s="139" t="s">
        <v>72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1"/>
      <c r="V69" s="38"/>
    </row>
    <row r="70" spans="1:22" s="2" customFormat="1" ht="41.25" customHeight="1">
      <c r="A70" s="139" t="s">
        <v>52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1"/>
      <c r="V70" s="38"/>
    </row>
    <row r="71" spans="1:22" s="2" customFormat="1" ht="111" customHeight="1">
      <c r="A71" s="64" t="s">
        <v>53</v>
      </c>
      <c r="B71" s="68" t="s">
        <v>54</v>
      </c>
      <c r="C71" s="65"/>
      <c r="D71" s="62"/>
      <c r="E71" s="62"/>
      <c r="F71" s="62"/>
      <c r="G71" s="62"/>
      <c r="H71" s="65">
        <f>H74</f>
        <v>5300</v>
      </c>
      <c r="I71" s="62">
        <v>15</v>
      </c>
      <c r="J71" s="62">
        <f>J74</f>
        <v>5285</v>
      </c>
      <c r="K71" s="62"/>
      <c r="L71" s="62"/>
      <c r="M71" s="65"/>
      <c r="N71" s="62"/>
      <c r="O71" s="62"/>
      <c r="P71" s="62"/>
      <c r="Q71" s="62"/>
      <c r="R71" s="62"/>
      <c r="S71" s="62"/>
      <c r="T71" s="62"/>
      <c r="U71" s="62"/>
      <c r="V71" s="38"/>
    </row>
    <row r="72" spans="1:22" s="2" customFormat="1" ht="60" customHeight="1">
      <c r="A72" s="57" t="s">
        <v>5</v>
      </c>
      <c r="B72" s="68"/>
      <c r="C72" s="65"/>
      <c r="D72" s="62"/>
      <c r="E72" s="62"/>
      <c r="F72" s="62"/>
      <c r="G72" s="62"/>
      <c r="H72" s="65"/>
      <c r="I72" s="62"/>
      <c r="J72" s="62"/>
      <c r="K72" s="62"/>
      <c r="L72" s="62"/>
      <c r="M72" s="65"/>
      <c r="N72" s="62"/>
      <c r="O72" s="62"/>
      <c r="P72" s="62"/>
      <c r="Q72" s="62"/>
      <c r="R72" s="62"/>
      <c r="S72" s="62"/>
      <c r="T72" s="62"/>
      <c r="U72" s="62"/>
      <c r="V72" s="38"/>
    </row>
    <row r="73" spans="1:22" s="2" customFormat="1" ht="41.25" customHeight="1">
      <c r="A73" s="4" t="s">
        <v>4</v>
      </c>
      <c r="B73" s="68"/>
      <c r="C73" s="65"/>
      <c r="D73" s="62"/>
      <c r="E73" s="62"/>
      <c r="F73" s="62"/>
      <c r="G73" s="62"/>
      <c r="H73" s="65"/>
      <c r="I73" s="62"/>
      <c r="J73" s="62"/>
      <c r="K73" s="62"/>
      <c r="L73" s="62"/>
      <c r="M73" s="65"/>
      <c r="N73" s="62"/>
      <c r="O73" s="62"/>
      <c r="P73" s="62"/>
      <c r="Q73" s="62"/>
      <c r="R73" s="62"/>
      <c r="S73" s="62"/>
      <c r="T73" s="62"/>
      <c r="U73" s="62"/>
      <c r="V73" s="38"/>
    </row>
    <row r="74" spans="1:22" s="2" customFormat="1" ht="52.5" customHeight="1">
      <c r="A74" s="57" t="s">
        <v>6</v>
      </c>
      <c r="B74" s="68"/>
      <c r="C74" s="65"/>
      <c r="D74" s="62"/>
      <c r="E74" s="62"/>
      <c r="F74" s="62"/>
      <c r="G74" s="62"/>
      <c r="H74" s="65">
        <f>I74+J74</f>
        <v>5300</v>
      </c>
      <c r="I74" s="62">
        <f>I71</f>
        <v>15</v>
      </c>
      <c r="J74" s="62">
        <f>5300-15</f>
        <v>5285</v>
      </c>
      <c r="K74" s="62"/>
      <c r="L74" s="62"/>
      <c r="M74" s="65"/>
      <c r="N74" s="62"/>
      <c r="O74" s="62"/>
      <c r="P74" s="62"/>
      <c r="Q74" s="62"/>
      <c r="R74" s="62"/>
      <c r="S74" s="62"/>
      <c r="T74" s="62"/>
      <c r="U74" s="62"/>
      <c r="V74" s="38"/>
    </row>
    <row r="75" spans="1:22" s="2" customFormat="1" ht="80.25" customHeight="1">
      <c r="A75" s="57" t="s">
        <v>46</v>
      </c>
      <c r="B75" s="68"/>
      <c r="C75" s="65"/>
      <c r="D75" s="62"/>
      <c r="E75" s="62"/>
      <c r="F75" s="62"/>
      <c r="G75" s="62"/>
      <c r="H75" s="65">
        <v>1301.2</v>
      </c>
      <c r="I75" s="62"/>
      <c r="J75" s="62"/>
      <c r="K75" s="62"/>
      <c r="L75" s="62"/>
      <c r="M75" s="65"/>
      <c r="N75" s="62"/>
      <c r="O75" s="62"/>
      <c r="P75" s="62"/>
      <c r="Q75" s="62"/>
      <c r="R75" s="62"/>
      <c r="S75" s="62"/>
      <c r="T75" s="62"/>
      <c r="U75" s="62"/>
      <c r="V75" s="38"/>
    </row>
    <row r="76" spans="1:22" s="2" customFormat="1" ht="67.5" customHeight="1">
      <c r="A76" s="4" t="s">
        <v>24</v>
      </c>
      <c r="B76" s="104"/>
      <c r="C76" s="65"/>
      <c r="D76" s="62"/>
      <c r="E76" s="62"/>
      <c r="F76" s="62"/>
      <c r="G76" s="62"/>
      <c r="H76" s="65"/>
      <c r="I76" s="62"/>
      <c r="J76" s="62"/>
      <c r="K76" s="62"/>
      <c r="L76" s="62"/>
      <c r="M76" s="65"/>
      <c r="N76" s="62"/>
      <c r="O76" s="62"/>
      <c r="P76" s="62"/>
      <c r="Q76" s="62"/>
      <c r="R76" s="62"/>
      <c r="S76" s="62"/>
      <c r="T76" s="62"/>
      <c r="U76" s="62"/>
      <c r="V76" s="38"/>
    </row>
    <row r="77" spans="1:22" s="2" customFormat="1" ht="90.75" customHeight="1">
      <c r="A77" s="57" t="s">
        <v>74</v>
      </c>
      <c r="B77" s="68"/>
      <c r="C77" s="65"/>
      <c r="D77" s="62"/>
      <c r="E77" s="62"/>
      <c r="F77" s="62"/>
      <c r="G77" s="62"/>
      <c r="H77" s="65">
        <v>1301.2</v>
      </c>
      <c r="I77" s="62"/>
      <c r="J77" s="62"/>
      <c r="K77" s="62"/>
      <c r="L77" s="62"/>
      <c r="M77" s="65"/>
      <c r="N77" s="62"/>
      <c r="O77" s="62"/>
      <c r="P77" s="62"/>
      <c r="Q77" s="62"/>
      <c r="R77" s="62"/>
      <c r="S77" s="62"/>
      <c r="T77" s="62"/>
      <c r="U77" s="62"/>
      <c r="V77" s="38"/>
    </row>
    <row r="78" spans="1:22" s="2" customFormat="1" ht="62.25" customHeight="1">
      <c r="A78" s="4" t="s">
        <v>25</v>
      </c>
      <c r="B78" s="68"/>
      <c r="C78" s="65"/>
      <c r="D78" s="62"/>
      <c r="E78" s="62"/>
      <c r="F78" s="62"/>
      <c r="G78" s="62"/>
      <c r="H78" s="65"/>
      <c r="I78" s="62"/>
      <c r="J78" s="62"/>
      <c r="K78" s="62"/>
      <c r="L78" s="62"/>
      <c r="M78" s="65"/>
      <c r="N78" s="62"/>
      <c r="O78" s="62"/>
      <c r="P78" s="62"/>
      <c r="Q78" s="62"/>
      <c r="R78" s="62"/>
      <c r="S78" s="62"/>
      <c r="T78" s="62"/>
      <c r="U78" s="62"/>
      <c r="V78" s="38"/>
    </row>
    <row r="79" spans="1:22" s="2" customFormat="1" ht="143.25" customHeight="1">
      <c r="A79" s="61" t="s">
        <v>58</v>
      </c>
      <c r="B79" s="68"/>
      <c r="C79" s="65"/>
      <c r="D79" s="62"/>
      <c r="E79" s="62"/>
      <c r="F79" s="62"/>
      <c r="G79" s="62"/>
      <c r="H79" s="65">
        <v>15</v>
      </c>
      <c r="I79" s="62"/>
      <c r="J79" s="62"/>
      <c r="K79" s="62"/>
      <c r="L79" s="62"/>
      <c r="M79" s="65"/>
      <c r="N79" s="62"/>
      <c r="O79" s="62"/>
      <c r="P79" s="62"/>
      <c r="Q79" s="62"/>
      <c r="R79" s="62"/>
      <c r="S79" s="62"/>
      <c r="T79" s="62"/>
      <c r="U79" s="62"/>
      <c r="V79" s="38"/>
    </row>
    <row r="80" spans="1:22" s="2" customFormat="1" ht="116.25" customHeight="1">
      <c r="A80" s="57" t="s">
        <v>48</v>
      </c>
      <c r="B80" s="68"/>
      <c r="C80" s="65"/>
      <c r="D80" s="62"/>
      <c r="E80" s="62"/>
      <c r="F80" s="62"/>
      <c r="G80" s="62"/>
      <c r="H80" s="105">
        <f>J74/H77</f>
        <v>4.0616354134644945</v>
      </c>
      <c r="I80" s="62"/>
      <c r="J80" s="62"/>
      <c r="K80" s="62"/>
      <c r="L80" s="62"/>
      <c r="M80" s="105"/>
      <c r="N80" s="62"/>
      <c r="O80" s="62"/>
      <c r="P80" s="62"/>
      <c r="Q80" s="62"/>
      <c r="R80" s="62"/>
      <c r="S80" s="62"/>
      <c r="T80" s="62"/>
      <c r="U80" s="62"/>
      <c r="V80" s="38"/>
    </row>
    <row r="81" spans="1:22" s="2" customFormat="1" ht="41.25" customHeight="1">
      <c r="A81" s="4" t="s">
        <v>26</v>
      </c>
      <c r="B81" s="68"/>
      <c r="C81" s="65"/>
      <c r="D81" s="62"/>
      <c r="E81" s="62"/>
      <c r="F81" s="62"/>
      <c r="G81" s="62"/>
      <c r="H81" s="65"/>
      <c r="I81" s="62"/>
      <c r="J81" s="62"/>
      <c r="K81" s="62"/>
      <c r="L81" s="62"/>
      <c r="M81" s="65"/>
      <c r="N81" s="62"/>
      <c r="O81" s="62"/>
      <c r="P81" s="62"/>
      <c r="Q81" s="62"/>
      <c r="R81" s="62"/>
      <c r="S81" s="62"/>
      <c r="T81" s="62"/>
      <c r="U81" s="62"/>
      <c r="V81" s="38"/>
    </row>
    <row r="82" spans="1:22" s="2" customFormat="1" ht="117" customHeight="1">
      <c r="A82" s="57" t="s">
        <v>75</v>
      </c>
      <c r="B82" s="68"/>
      <c r="C82" s="65"/>
      <c r="D82" s="62"/>
      <c r="E82" s="62"/>
      <c r="F82" s="62"/>
      <c r="G82" s="62"/>
      <c r="H82" s="108">
        <f>H77/H75*100</f>
        <v>100</v>
      </c>
      <c r="I82" s="62"/>
      <c r="J82" s="62"/>
      <c r="K82" s="62"/>
      <c r="L82" s="62"/>
      <c r="M82" s="108"/>
      <c r="N82" s="62"/>
      <c r="O82" s="62"/>
      <c r="P82" s="62"/>
      <c r="Q82" s="62"/>
      <c r="R82" s="62"/>
      <c r="S82" s="62"/>
      <c r="T82" s="62"/>
      <c r="U82" s="62"/>
      <c r="V82" s="38"/>
    </row>
    <row r="83" spans="1:22" s="2" customFormat="1" ht="41.25" customHeight="1">
      <c r="A83" s="161" t="s">
        <v>73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3"/>
      <c r="V83" s="38"/>
    </row>
    <row r="84" spans="1:22" s="2" customFormat="1" ht="41.25" customHeight="1">
      <c r="A84" s="161" t="s">
        <v>52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3"/>
      <c r="V84" s="38"/>
    </row>
    <row r="85" spans="1:22" s="2" customFormat="1" ht="146.25" customHeight="1">
      <c r="A85" s="112" t="s">
        <v>53</v>
      </c>
      <c r="B85" s="114" t="s">
        <v>54</v>
      </c>
      <c r="C85" s="91"/>
      <c r="D85" s="90"/>
      <c r="E85" s="90"/>
      <c r="F85" s="90"/>
      <c r="G85" s="90"/>
      <c r="H85" s="91"/>
      <c r="I85" s="90"/>
      <c r="J85" s="90"/>
      <c r="K85" s="90"/>
      <c r="L85" s="90"/>
      <c r="M85" s="91">
        <f>M88</f>
        <v>5000</v>
      </c>
      <c r="N85" s="90">
        <v>15</v>
      </c>
      <c r="O85" s="90">
        <f>O88</f>
        <v>4985</v>
      </c>
      <c r="P85" s="90"/>
      <c r="Q85" s="90"/>
      <c r="R85" s="90"/>
      <c r="S85" s="90"/>
      <c r="T85" s="90"/>
      <c r="U85" s="90"/>
      <c r="V85" s="38"/>
    </row>
    <row r="86" spans="1:22" s="2" customFormat="1" ht="56.25" customHeight="1">
      <c r="A86" s="97" t="s">
        <v>5</v>
      </c>
      <c r="B86" s="114"/>
      <c r="C86" s="91"/>
      <c r="D86" s="90"/>
      <c r="E86" s="90"/>
      <c r="F86" s="90"/>
      <c r="G86" s="90"/>
      <c r="H86" s="91"/>
      <c r="I86" s="90"/>
      <c r="J86" s="90"/>
      <c r="K86" s="90"/>
      <c r="L86" s="90"/>
      <c r="M86" s="91"/>
      <c r="N86" s="90"/>
      <c r="O86" s="90"/>
      <c r="P86" s="90"/>
      <c r="Q86" s="90"/>
      <c r="R86" s="90"/>
      <c r="S86" s="90"/>
      <c r="T86" s="90"/>
      <c r="U86" s="90"/>
      <c r="V86" s="38"/>
    </row>
    <row r="87" spans="1:22" s="2" customFormat="1" ht="48.75" customHeight="1">
      <c r="A87" s="113" t="s">
        <v>4</v>
      </c>
      <c r="B87" s="114"/>
      <c r="C87" s="91"/>
      <c r="D87" s="90"/>
      <c r="E87" s="90"/>
      <c r="F87" s="90"/>
      <c r="G87" s="90"/>
      <c r="H87" s="91"/>
      <c r="I87" s="90"/>
      <c r="J87" s="90"/>
      <c r="K87" s="90"/>
      <c r="L87" s="90"/>
      <c r="M87" s="91"/>
      <c r="N87" s="90"/>
      <c r="O87" s="90"/>
      <c r="P87" s="90"/>
      <c r="Q87" s="90"/>
      <c r="R87" s="90"/>
      <c r="S87" s="90"/>
      <c r="T87" s="90"/>
      <c r="U87" s="90"/>
      <c r="V87" s="38"/>
    </row>
    <row r="88" spans="1:22" s="2" customFormat="1" ht="60" customHeight="1">
      <c r="A88" s="97" t="s">
        <v>6</v>
      </c>
      <c r="B88" s="114"/>
      <c r="C88" s="91"/>
      <c r="D88" s="90"/>
      <c r="E88" s="90"/>
      <c r="F88" s="90"/>
      <c r="G88" s="90"/>
      <c r="H88" s="91"/>
      <c r="I88" s="90"/>
      <c r="J88" s="90"/>
      <c r="K88" s="90"/>
      <c r="L88" s="90"/>
      <c r="M88" s="91">
        <f>N88+O88</f>
        <v>5000</v>
      </c>
      <c r="N88" s="90">
        <v>15</v>
      </c>
      <c r="O88" s="90">
        <f>5000-N88</f>
        <v>4985</v>
      </c>
      <c r="P88" s="90"/>
      <c r="Q88" s="90"/>
      <c r="R88" s="90"/>
      <c r="S88" s="90"/>
      <c r="T88" s="90"/>
      <c r="U88" s="90"/>
      <c r="V88" s="38"/>
    </row>
    <row r="89" spans="1:22" s="2" customFormat="1" ht="59.25" customHeight="1">
      <c r="A89" s="97" t="s">
        <v>46</v>
      </c>
      <c r="B89" s="114"/>
      <c r="C89" s="91"/>
      <c r="D89" s="90"/>
      <c r="E89" s="90"/>
      <c r="F89" s="90"/>
      <c r="G89" s="90"/>
      <c r="H89" s="91"/>
      <c r="I89" s="90"/>
      <c r="J89" s="90"/>
      <c r="K89" s="90"/>
      <c r="L89" s="90"/>
      <c r="M89" s="91">
        <v>1621.9</v>
      </c>
      <c r="N89" s="90"/>
      <c r="O89" s="90"/>
      <c r="P89" s="90"/>
      <c r="Q89" s="90"/>
      <c r="R89" s="90"/>
      <c r="S89" s="90"/>
      <c r="T89" s="90"/>
      <c r="U89" s="90"/>
      <c r="V89" s="38"/>
    </row>
    <row r="90" spans="1:22" s="2" customFormat="1" ht="60" customHeight="1">
      <c r="A90" s="113" t="s">
        <v>24</v>
      </c>
      <c r="B90" s="114"/>
      <c r="C90" s="91"/>
      <c r="D90" s="90"/>
      <c r="E90" s="90"/>
      <c r="F90" s="90"/>
      <c r="G90" s="90"/>
      <c r="H90" s="91"/>
      <c r="I90" s="90"/>
      <c r="J90" s="90"/>
      <c r="K90" s="90"/>
      <c r="L90" s="90"/>
      <c r="M90" s="91"/>
      <c r="N90" s="90"/>
      <c r="O90" s="90"/>
      <c r="P90" s="90"/>
      <c r="Q90" s="90"/>
      <c r="R90" s="90"/>
      <c r="S90" s="90"/>
      <c r="T90" s="90"/>
      <c r="U90" s="90"/>
      <c r="V90" s="38"/>
    </row>
    <row r="91" spans="1:22" s="2" customFormat="1" ht="101.25" customHeight="1">
      <c r="A91" s="97" t="s">
        <v>74</v>
      </c>
      <c r="B91" s="117"/>
      <c r="C91" s="91"/>
      <c r="D91" s="90"/>
      <c r="E91" s="90"/>
      <c r="F91" s="90"/>
      <c r="G91" s="90"/>
      <c r="H91" s="91"/>
      <c r="I91" s="90"/>
      <c r="J91" s="90"/>
      <c r="K91" s="90"/>
      <c r="L91" s="90"/>
      <c r="M91" s="91">
        <v>1621.9</v>
      </c>
      <c r="N91" s="90"/>
      <c r="O91" s="90"/>
      <c r="P91" s="90"/>
      <c r="Q91" s="90"/>
      <c r="R91" s="90"/>
      <c r="S91" s="90"/>
      <c r="T91" s="90"/>
      <c r="U91" s="90"/>
      <c r="V91" s="38"/>
    </row>
    <row r="92" spans="1:22" s="2" customFormat="1" ht="58.5" customHeight="1">
      <c r="A92" s="113" t="s">
        <v>25</v>
      </c>
      <c r="B92" s="114"/>
      <c r="C92" s="91"/>
      <c r="D92" s="90"/>
      <c r="E92" s="90"/>
      <c r="F92" s="90"/>
      <c r="G92" s="90"/>
      <c r="H92" s="91"/>
      <c r="I92" s="90"/>
      <c r="J92" s="90"/>
      <c r="K92" s="90"/>
      <c r="L92" s="90"/>
      <c r="M92" s="91"/>
      <c r="N92" s="90"/>
      <c r="O92" s="90"/>
      <c r="P92" s="90"/>
      <c r="Q92" s="90"/>
      <c r="R92" s="90"/>
      <c r="S92" s="90"/>
      <c r="T92" s="90"/>
      <c r="U92" s="90"/>
      <c r="V92" s="38"/>
    </row>
    <row r="93" spans="1:22" s="2" customFormat="1" ht="141" customHeight="1">
      <c r="A93" s="89" t="s">
        <v>58</v>
      </c>
      <c r="B93" s="114"/>
      <c r="C93" s="91"/>
      <c r="D93" s="90"/>
      <c r="E93" s="90"/>
      <c r="F93" s="90"/>
      <c r="G93" s="90"/>
      <c r="H93" s="91"/>
      <c r="I93" s="90"/>
      <c r="J93" s="90"/>
      <c r="K93" s="90"/>
      <c r="L93" s="90"/>
      <c r="M93" s="91">
        <v>15</v>
      </c>
      <c r="N93" s="90"/>
      <c r="O93" s="90"/>
      <c r="P93" s="90"/>
      <c r="Q93" s="90"/>
      <c r="R93" s="90"/>
      <c r="S93" s="90"/>
      <c r="T93" s="90"/>
      <c r="U93" s="90"/>
      <c r="V93" s="38"/>
    </row>
    <row r="94" spans="1:22" s="2" customFormat="1" ht="117" customHeight="1">
      <c r="A94" s="97" t="s">
        <v>48</v>
      </c>
      <c r="B94" s="114"/>
      <c r="C94" s="91"/>
      <c r="D94" s="90"/>
      <c r="E94" s="90"/>
      <c r="F94" s="90"/>
      <c r="G94" s="90"/>
      <c r="H94" s="99"/>
      <c r="I94" s="90"/>
      <c r="J94" s="90"/>
      <c r="K94" s="90"/>
      <c r="L94" s="90"/>
      <c r="M94" s="99">
        <f>O88/M91</f>
        <v>3.0735557062704233</v>
      </c>
      <c r="N94" s="90"/>
      <c r="O94" s="90"/>
      <c r="P94" s="90"/>
      <c r="Q94" s="90"/>
      <c r="R94" s="90"/>
      <c r="S94" s="90"/>
      <c r="T94" s="90"/>
      <c r="U94" s="90"/>
      <c r="V94" s="38"/>
    </row>
    <row r="95" spans="1:22" s="2" customFormat="1" ht="41.25" customHeight="1">
      <c r="A95" s="113" t="s">
        <v>26</v>
      </c>
      <c r="B95" s="114"/>
      <c r="C95" s="91"/>
      <c r="D95" s="90"/>
      <c r="E95" s="90"/>
      <c r="F95" s="90"/>
      <c r="G95" s="90"/>
      <c r="H95" s="91"/>
      <c r="I95" s="90"/>
      <c r="J95" s="90"/>
      <c r="K95" s="90"/>
      <c r="L95" s="90"/>
      <c r="M95" s="91"/>
      <c r="N95" s="90"/>
      <c r="O95" s="90"/>
      <c r="P95" s="90"/>
      <c r="Q95" s="90"/>
      <c r="R95" s="90"/>
      <c r="S95" s="90"/>
      <c r="T95" s="90"/>
      <c r="U95" s="90"/>
      <c r="V95" s="38"/>
    </row>
    <row r="96" spans="1:22" s="2" customFormat="1" ht="129.75" customHeight="1">
      <c r="A96" s="97" t="s">
        <v>75</v>
      </c>
      <c r="B96" s="114"/>
      <c r="C96" s="91"/>
      <c r="D96" s="90"/>
      <c r="E96" s="90"/>
      <c r="F96" s="90"/>
      <c r="G96" s="90"/>
      <c r="H96" s="115"/>
      <c r="I96" s="90"/>
      <c r="J96" s="90"/>
      <c r="K96" s="90"/>
      <c r="L96" s="90"/>
      <c r="M96" s="115">
        <f>M91/M89*100</f>
        <v>100</v>
      </c>
      <c r="N96" s="90"/>
      <c r="O96" s="90"/>
      <c r="P96" s="90"/>
      <c r="Q96" s="90"/>
      <c r="R96" s="90"/>
      <c r="S96" s="90"/>
      <c r="T96" s="90"/>
      <c r="U96" s="90"/>
      <c r="V96" s="38"/>
    </row>
    <row r="97" spans="1:22" s="2" customFormat="1" ht="56.25" customHeight="1">
      <c r="A97" s="158" t="s">
        <v>71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60"/>
      <c r="V97" s="38"/>
    </row>
    <row r="98" spans="1:22" s="2" customFormat="1" ht="41.25" customHeight="1">
      <c r="A98" s="158" t="s">
        <v>66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60"/>
      <c r="V98" s="38"/>
    </row>
    <row r="99" spans="1:22" s="2" customFormat="1" ht="133.5" customHeight="1">
      <c r="A99" s="65" t="s">
        <v>67</v>
      </c>
      <c r="B99" s="104" t="s">
        <v>54</v>
      </c>
      <c r="C99" s="65">
        <f>E99</f>
        <v>1200</v>
      </c>
      <c r="D99" s="62"/>
      <c r="E99" s="62">
        <v>1200</v>
      </c>
      <c r="F99" s="62"/>
      <c r="G99" s="62"/>
      <c r="H99" s="108"/>
      <c r="I99" s="62"/>
      <c r="J99" s="62"/>
      <c r="K99" s="62"/>
      <c r="L99" s="62"/>
      <c r="M99" s="108"/>
      <c r="N99" s="62"/>
      <c r="O99" s="62"/>
      <c r="P99" s="62"/>
      <c r="Q99" s="62"/>
      <c r="R99" s="62"/>
      <c r="S99" s="62"/>
      <c r="T99" s="62"/>
      <c r="U99" s="62"/>
      <c r="V99" s="38"/>
    </row>
    <row r="100" spans="1:22" s="2" customFormat="1" ht="62.25" customHeight="1">
      <c r="A100" s="62" t="s">
        <v>5</v>
      </c>
      <c r="B100" s="65"/>
      <c r="C100" s="65"/>
      <c r="D100" s="62"/>
      <c r="E100" s="62"/>
      <c r="F100" s="62"/>
      <c r="G100" s="62"/>
      <c r="H100" s="108"/>
      <c r="I100" s="62"/>
      <c r="J100" s="62"/>
      <c r="K100" s="62"/>
      <c r="L100" s="62"/>
      <c r="M100" s="108"/>
      <c r="N100" s="62"/>
      <c r="O100" s="62"/>
      <c r="P100" s="62"/>
      <c r="Q100" s="62"/>
      <c r="R100" s="62"/>
      <c r="S100" s="62"/>
      <c r="T100" s="62"/>
      <c r="U100" s="62"/>
      <c r="V100" s="38"/>
    </row>
    <row r="101" spans="1:22" s="2" customFormat="1" ht="41.25" customHeight="1">
      <c r="A101" s="65" t="s">
        <v>4</v>
      </c>
      <c r="B101" s="65"/>
      <c r="C101" s="65"/>
      <c r="D101" s="62"/>
      <c r="E101" s="62"/>
      <c r="F101" s="62"/>
      <c r="G101" s="62"/>
      <c r="H101" s="108"/>
      <c r="I101" s="62"/>
      <c r="J101" s="62"/>
      <c r="K101" s="62"/>
      <c r="L101" s="62"/>
      <c r="M101" s="108"/>
      <c r="N101" s="62"/>
      <c r="O101" s="62"/>
      <c r="P101" s="62"/>
      <c r="Q101" s="62"/>
      <c r="R101" s="62"/>
      <c r="S101" s="62"/>
      <c r="T101" s="62"/>
      <c r="U101" s="62"/>
      <c r="V101" s="38"/>
    </row>
    <row r="102" spans="1:22" s="2" customFormat="1" ht="63.75" customHeight="1">
      <c r="A102" s="110" t="s">
        <v>6</v>
      </c>
      <c r="B102" s="65"/>
      <c r="C102" s="65">
        <f>E102</f>
        <v>1200</v>
      </c>
      <c r="D102" s="62"/>
      <c r="E102" s="62">
        <v>1200</v>
      </c>
      <c r="F102" s="62"/>
      <c r="G102" s="62"/>
      <c r="H102" s="108"/>
      <c r="I102" s="62"/>
      <c r="J102" s="62"/>
      <c r="K102" s="62"/>
      <c r="L102" s="62"/>
      <c r="M102" s="108"/>
      <c r="N102" s="62"/>
      <c r="O102" s="62"/>
      <c r="P102" s="62"/>
      <c r="Q102" s="62"/>
      <c r="R102" s="62"/>
      <c r="S102" s="62"/>
      <c r="T102" s="62"/>
      <c r="U102" s="62"/>
      <c r="V102" s="38"/>
    </row>
    <row r="103" spans="1:22" s="2" customFormat="1" ht="96" customHeight="1">
      <c r="A103" s="110" t="s">
        <v>68</v>
      </c>
      <c r="B103" s="65"/>
      <c r="C103" s="65">
        <v>66</v>
      </c>
      <c r="D103" s="62"/>
      <c r="E103" s="62"/>
      <c r="F103" s="62"/>
      <c r="G103" s="62"/>
      <c r="H103" s="108"/>
      <c r="I103" s="62"/>
      <c r="J103" s="62"/>
      <c r="K103" s="62"/>
      <c r="L103" s="62"/>
      <c r="M103" s="108"/>
      <c r="N103" s="62"/>
      <c r="O103" s="62"/>
      <c r="P103" s="62"/>
      <c r="Q103" s="62"/>
      <c r="R103" s="62"/>
      <c r="S103" s="62"/>
      <c r="T103" s="62"/>
      <c r="U103" s="62"/>
      <c r="V103" s="38"/>
    </row>
    <row r="104" spans="1:22" s="2" customFormat="1" ht="54.75" customHeight="1">
      <c r="A104" s="107" t="s">
        <v>24</v>
      </c>
      <c r="B104" s="65"/>
      <c r="C104" s="65"/>
      <c r="D104" s="62"/>
      <c r="E104" s="62"/>
      <c r="F104" s="62"/>
      <c r="G104" s="62"/>
      <c r="H104" s="108"/>
      <c r="I104" s="62"/>
      <c r="J104" s="62"/>
      <c r="K104" s="62"/>
      <c r="L104" s="62"/>
      <c r="M104" s="108"/>
      <c r="N104" s="62"/>
      <c r="O104" s="62"/>
      <c r="P104" s="62"/>
      <c r="Q104" s="62"/>
      <c r="R104" s="62"/>
      <c r="S104" s="62"/>
      <c r="T104" s="62"/>
      <c r="U104" s="62"/>
      <c r="V104" s="38"/>
    </row>
    <row r="105" spans="1:22" s="2" customFormat="1" ht="189" customHeight="1">
      <c r="A105" s="110" t="s">
        <v>69</v>
      </c>
      <c r="B105" s="65"/>
      <c r="C105" s="65">
        <v>66</v>
      </c>
      <c r="D105" s="62"/>
      <c r="E105" s="62"/>
      <c r="F105" s="62"/>
      <c r="G105" s="62"/>
      <c r="H105" s="108"/>
      <c r="I105" s="62"/>
      <c r="J105" s="62"/>
      <c r="K105" s="62"/>
      <c r="L105" s="62"/>
      <c r="M105" s="108"/>
      <c r="N105" s="62"/>
      <c r="O105" s="62"/>
      <c r="P105" s="62"/>
      <c r="Q105" s="62"/>
      <c r="R105" s="62"/>
      <c r="S105" s="62"/>
      <c r="T105" s="62"/>
      <c r="U105" s="62"/>
      <c r="V105" s="38"/>
    </row>
    <row r="106" spans="1:22" s="2" customFormat="1" ht="67.5" customHeight="1">
      <c r="A106" s="4" t="s">
        <v>25</v>
      </c>
      <c r="B106" s="65"/>
      <c r="C106" s="65"/>
      <c r="D106" s="62"/>
      <c r="E106" s="62"/>
      <c r="F106" s="62"/>
      <c r="G106" s="62"/>
      <c r="H106" s="108"/>
      <c r="I106" s="62"/>
      <c r="J106" s="62"/>
      <c r="K106" s="62"/>
      <c r="L106" s="62"/>
      <c r="M106" s="108"/>
      <c r="N106" s="62"/>
      <c r="O106" s="62"/>
      <c r="P106" s="62"/>
      <c r="Q106" s="62"/>
      <c r="R106" s="62"/>
      <c r="S106" s="62"/>
      <c r="T106" s="62"/>
      <c r="U106" s="62"/>
      <c r="V106" s="38"/>
    </row>
    <row r="107" spans="1:22" s="2" customFormat="1" ht="218.25" customHeight="1">
      <c r="A107" s="111" t="s">
        <v>70</v>
      </c>
      <c r="B107" s="65"/>
      <c r="C107" s="108">
        <f>C102/C105</f>
        <v>18.181818181818183</v>
      </c>
      <c r="D107" s="62"/>
      <c r="E107" s="62"/>
      <c r="F107" s="62"/>
      <c r="G107" s="62"/>
      <c r="H107" s="108"/>
      <c r="I107" s="62"/>
      <c r="J107" s="62"/>
      <c r="K107" s="62"/>
      <c r="L107" s="62"/>
      <c r="M107" s="108"/>
      <c r="N107" s="62"/>
      <c r="O107" s="62"/>
      <c r="P107" s="62"/>
      <c r="Q107" s="62"/>
      <c r="R107" s="62"/>
      <c r="S107" s="62"/>
      <c r="T107" s="62"/>
      <c r="U107" s="62"/>
      <c r="V107" s="38"/>
    </row>
    <row r="108" spans="1:22" s="2" customFormat="1" ht="41.25" customHeight="1">
      <c r="A108" s="4" t="s">
        <v>26</v>
      </c>
      <c r="B108" s="65"/>
      <c r="C108" s="108"/>
      <c r="D108" s="62"/>
      <c r="E108" s="62"/>
      <c r="F108" s="62"/>
      <c r="G108" s="62"/>
      <c r="H108" s="108"/>
      <c r="I108" s="62"/>
      <c r="J108" s="62"/>
      <c r="K108" s="62"/>
      <c r="L108" s="62"/>
      <c r="M108" s="108"/>
      <c r="N108" s="62"/>
      <c r="O108" s="62"/>
      <c r="P108" s="62"/>
      <c r="Q108" s="62"/>
      <c r="R108" s="62"/>
      <c r="S108" s="62"/>
      <c r="T108" s="62"/>
      <c r="U108" s="62"/>
      <c r="V108" s="38"/>
    </row>
    <row r="109" spans="1:22" s="2" customFormat="1" ht="142.5" customHeight="1">
      <c r="A109" s="57" t="s">
        <v>59</v>
      </c>
      <c r="B109" s="104"/>
      <c r="C109" s="65">
        <f>C105/C103*100</f>
        <v>100</v>
      </c>
      <c r="D109" s="62"/>
      <c r="E109" s="62"/>
      <c r="F109" s="62"/>
      <c r="G109" s="62"/>
      <c r="H109" s="108"/>
      <c r="I109" s="62"/>
      <c r="J109" s="62"/>
      <c r="K109" s="62"/>
      <c r="L109" s="62"/>
      <c r="M109" s="108"/>
      <c r="N109" s="62"/>
      <c r="O109" s="62"/>
      <c r="P109" s="62"/>
      <c r="Q109" s="62"/>
      <c r="R109" s="62"/>
      <c r="S109" s="62"/>
      <c r="T109" s="62"/>
      <c r="U109" s="62"/>
      <c r="V109" s="38"/>
    </row>
    <row r="110" spans="1:22" s="2" customFormat="1" ht="62.25" customHeight="1">
      <c r="A110" s="139" t="s">
        <v>50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1"/>
      <c r="V110" s="38"/>
    </row>
    <row r="111" spans="1:22" s="2" customFormat="1" ht="43.5" customHeight="1">
      <c r="A111" s="139" t="s">
        <v>28</v>
      </c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1"/>
      <c r="V111" s="38"/>
    </row>
    <row r="112" spans="1:22" s="2" customFormat="1" ht="249" customHeight="1">
      <c r="A112" s="64" t="s">
        <v>36</v>
      </c>
      <c r="B112" s="68" t="s">
        <v>44</v>
      </c>
      <c r="C112" s="76"/>
      <c r="D112" s="77"/>
      <c r="E112" s="77"/>
      <c r="F112" s="78"/>
      <c r="G112" s="77"/>
      <c r="H112" s="76">
        <f>H115</f>
        <v>156</v>
      </c>
      <c r="I112" s="78"/>
      <c r="J112" s="79"/>
      <c r="K112" s="78"/>
      <c r="L112" s="77">
        <f>L115</f>
        <v>156</v>
      </c>
      <c r="M112" s="65"/>
      <c r="N112" s="62"/>
      <c r="O112" s="62"/>
      <c r="P112" s="62"/>
      <c r="Q112" s="62"/>
      <c r="R112" s="62"/>
      <c r="S112" s="62"/>
      <c r="T112" s="62"/>
      <c r="U112" s="62"/>
      <c r="V112" s="38"/>
    </row>
    <row r="113" spans="1:22" s="2" customFormat="1" ht="60" customHeight="1">
      <c r="A113" s="61" t="s">
        <v>5</v>
      </c>
      <c r="B113" s="62"/>
      <c r="C113" s="76"/>
      <c r="D113" s="77"/>
      <c r="E113" s="77"/>
      <c r="F113" s="77"/>
      <c r="G113" s="77"/>
      <c r="H113" s="76"/>
      <c r="I113" s="77"/>
      <c r="J113" s="77"/>
      <c r="K113" s="77"/>
      <c r="L113" s="77"/>
      <c r="M113" s="65"/>
      <c r="N113" s="62"/>
      <c r="O113" s="62"/>
      <c r="P113" s="62"/>
      <c r="Q113" s="62"/>
      <c r="R113" s="62"/>
      <c r="S113" s="62"/>
      <c r="T113" s="62"/>
      <c r="U113" s="62"/>
      <c r="V113" s="38"/>
    </row>
    <row r="114" spans="1:22" s="2" customFormat="1" ht="45.75" customHeight="1">
      <c r="A114" s="67" t="s">
        <v>4</v>
      </c>
      <c r="B114" s="62"/>
      <c r="C114" s="76"/>
      <c r="D114" s="77"/>
      <c r="E114" s="77"/>
      <c r="F114" s="77"/>
      <c r="G114" s="77"/>
      <c r="H114" s="76"/>
      <c r="I114" s="77"/>
      <c r="J114" s="77"/>
      <c r="K114" s="77"/>
      <c r="L114" s="77"/>
      <c r="M114" s="65"/>
      <c r="N114" s="62"/>
      <c r="O114" s="62"/>
      <c r="P114" s="62"/>
      <c r="Q114" s="62"/>
      <c r="R114" s="62"/>
      <c r="S114" s="62"/>
      <c r="T114" s="62"/>
      <c r="U114" s="62"/>
      <c r="V114" s="38"/>
    </row>
    <row r="115" spans="1:22" s="2" customFormat="1" ht="65.25" customHeight="1">
      <c r="A115" s="61" t="s">
        <v>6</v>
      </c>
      <c r="B115" s="62"/>
      <c r="C115" s="76"/>
      <c r="D115" s="77"/>
      <c r="E115" s="77"/>
      <c r="F115" s="77"/>
      <c r="G115" s="77"/>
      <c r="H115" s="76">
        <f>L115+J115</f>
        <v>156</v>
      </c>
      <c r="I115" s="77"/>
      <c r="J115" s="77"/>
      <c r="K115" s="77"/>
      <c r="L115" s="77">
        <v>156</v>
      </c>
      <c r="M115" s="65"/>
      <c r="N115" s="62"/>
      <c r="O115" s="62"/>
      <c r="P115" s="62"/>
      <c r="Q115" s="62"/>
      <c r="R115" s="62"/>
      <c r="S115" s="62"/>
      <c r="T115" s="62"/>
      <c r="U115" s="62"/>
      <c r="V115" s="38"/>
    </row>
    <row r="116" spans="1:22" s="93" customFormat="1" ht="59.25" customHeight="1">
      <c r="A116" s="89" t="s">
        <v>46</v>
      </c>
      <c r="B116" s="90"/>
      <c r="C116" s="91"/>
      <c r="D116" s="90"/>
      <c r="E116" s="90"/>
      <c r="F116" s="90"/>
      <c r="G116" s="90"/>
      <c r="H116" s="91">
        <v>5288</v>
      </c>
      <c r="I116" s="90"/>
      <c r="J116" s="90"/>
      <c r="K116" s="90"/>
      <c r="L116" s="90"/>
      <c r="M116" s="91"/>
      <c r="N116" s="90"/>
      <c r="O116" s="90"/>
      <c r="P116" s="90"/>
      <c r="Q116" s="90"/>
      <c r="R116" s="90"/>
      <c r="S116" s="90"/>
      <c r="T116" s="90"/>
      <c r="U116" s="90"/>
      <c r="V116" s="92"/>
    </row>
    <row r="117" spans="1:22" s="93" customFormat="1" ht="57.75" customHeight="1">
      <c r="A117" s="94" t="s">
        <v>24</v>
      </c>
      <c r="B117" s="90"/>
      <c r="C117" s="91"/>
      <c r="D117" s="90"/>
      <c r="E117" s="90"/>
      <c r="F117" s="90"/>
      <c r="G117" s="90"/>
      <c r="H117" s="91"/>
      <c r="I117" s="90"/>
      <c r="J117" s="90"/>
      <c r="K117" s="90"/>
      <c r="L117" s="90"/>
      <c r="M117" s="91"/>
      <c r="N117" s="90"/>
      <c r="O117" s="90"/>
      <c r="P117" s="90"/>
      <c r="Q117" s="90"/>
      <c r="R117" s="90"/>
      <c r="S117" s="90"/>
      <c r="T117" s="90"/>
      <c r="U117" s="90"/>
      <c r="V117" s="92"/>
    </row>
    <row r="118" spans="1:22" s="93" customFormat="1" ht="84" customHeight="1">
      <c r="A118" s="89" t="s">
        <v>47</v>
      </c>
      <c r="B118" s="90"/>
      <c r="C118" s="91"/>
      <c r="D118" s="90"/>
      <c r="E118" s="90"/>
      <c r="F118" s="90"/>
      <c r="G118" s="90"/>
      <c r="H118" s="91">
        <v>150</v>
      </c>
      <c r="I118" s="90"/>
      <c r="J118" s="90"/>
      <c r="K118" s="90"/>
      <c r="L118" s="90"/>
      <c r="M118" s="91"/>
      <c r="N118" s="90"/>
      <c r="O118" s="90"/>
      <c r="P118" s="90"/>
      <c r="Q118" s="90"/>
      <c r="R118" s="90"/>
      <c r="S118" s="90"/>
      <c r="T118" s="90"/>
      <c r="U118" s="90"/>
      <c r="V118" s="92"/>
    </row>
    <row r="119" spans="1:22" s="93" customFormat="1" ht="66" customHeight="1">
      <c r="A119" s="94" t="s">
        <v>25</v>
      </c>
      <c r="B119" s="90"/>
      <c r="C119" s="91"/>
      <c r="D119" s="90"/>
      <c r="E119" s="90"/>
      <c r="F119" s="90"/>
      <c r="G119" s="90"/>
      <c r="H119" s="91"/>
      <c r="I119" s="90"/>
      <c r="J119" s="90"/>
      <c r="K119" s="90"/>
      <c r="L119" s="90"/>
      <c r="M119" s="91"/>
      <c r="N119" s="90"/>
      <c r="O119" s="90"/>
      <c r="P119" s="90"/>
      <c r="Q119" s="90"/>
      <c r="R119" s="90"/>
      <c r="S119" s="90"/>
      <c r="T119" s="90"/>
      <c r="U119" s="90"/>
      <c r="V119" s="92"/>
    </row>
    <row r="120" spans="1:22" s="93" customFormat="1" ht="84.75" customHeight="1">
      <c r="A120" s="89" t="s">
        <v>48</v>
      </c>
      <c r="B120" s="90"/>
      <c r="C120" s="95"/>
      <c r="D120" s="96"/>
      <c r="E120" s="96"/>
      <c r="F120" s="96"/>
      <c r="G120" s="96"/>
      <c r="H120" s="95">
        <f>H115/H118</f>
        <v>1.04</v>
      </c>
      <c r="I120" s="90"/>
      <c r="J120" s="90"/>
      <c r="K120" s="90"/>
      <c r="L120" s="90"/>
      <c r="M120" s="91"/>
      <c r="N120" s="90"/>
      <c r="O120" s="90"/>
      <c r="P120" s="90"/>
      <c r="Q120" s="90"/>
      <c r="R120" s="90"/>
      <c r="S120" s="90"/>
      <c r="T120" s="90"/>
      <c r="U120" s="90"/>
      <c r="V120" s="92"/>
    </row>
    <row r="121" spans="1:22" s="93" customFormat="1" ht="42.75" customHeight="1">
      <c r="A121" s="94" t="s">
        <v>26</v>
      </c>
      <c r="B121" s="90"/>
      <c r="C121" s="91"/>
      <c r="D121" s="90"/>
      <c r="E121" s="90"/>
      <c r="F121" s="90"/>
      <c r="G121" s="90"/>
      <c r="H121" s="91"/>
      <c r="I121" s="90"/>
      <c r="J121" s="90"/>
      <c r="K121" s="90"/>
      <c r="L121" s="90"/>
      <c r="M121" s="91"/>
      <c r="N121" s="90"/>
      <c r="O121" s="90"/>
      <c r="P121" s="90"/>
      <c r="Q121" s="90"/>
      <c r="R121" s="90"/>
      <c r="S121" s="90"/>
      <c r="T121" s="90"/>
      <c r="U121" s="90"/>
      <c r="V121" s="92"/>
    </row>
    <row r="122" spans="1:21" s="43" customFormat="1" ht="149.25" customHeight="1">
      <c r="A122" s="97" t="s">
        <v>29</v>
      </c>
      <c r="B122" s="90"/>
      <c r="C122" s="98"/>
      <c r="D122" s="90"/>
      <c r="E122" s="90"/>
      <c r="F122" s="90"/>
      <c r="G122" s="90"/>
      <c r="H122" s="99">
        <f>H118/H116*100</f>
        <v>2.8366111951588504</v>
      </c>
      <c r="I122" s="90"/>
      <c r="J122" s="90"/>
      <c r="K122" s="90"/>
      <c r="L122" s="90"/>
      <c r="M122" s="91"/>
      <c r="N122" s="90"/>
      <c r="O122" s="90"/>
      <c r="P122" s="90"/>
      <c r="Q122" s="90"/>
      <c r="R122" s="90"/>
      <c r="S122" s="90"/>
      <c r="T122" s="90"/>
      <c r="U122" s="90"/>
    </row>
    <row r="123" spans="1:21" s="43" customFormat="1" ht="112.5" customHeight="1">
      <c r="A123" s="58"/>
      <c r="B123" s="59"/>
      <c r="C123" s="60"/>
      <c r="D123" s="59"/>
      <c r="E123" s="59"/>
      <c r="F123" s="59"/>
      <c r="G123" s="59"/>
      <c r="H123" s="60"/>
      <c r="I123" s="59"/>
      <c r="J123" s="59"/>
      <c r="K123" s="59"/>
      <c r="L123" s="59"/>
      <c r="M123" s="56"/>
      <c r="N123" s="59"/>
      <c r="O123" s="59"/>
      <c r="P123" s="59"/>
      <c r="Q123" s="59"/>
      <c r="R123" s="59"/>
      <c r="S123" s="59"/>
      <c r="T123" s="59"/>
      <c r="U123" s="59"/>
    </row>
    <row r="124" spans="1:21" s="43" customFormat="1" ht="81" customHeight="1">
      <c r="A124" s="127" t="s">
        <v>32</v>
      </c>
      <c r="B124" s="127"/>
      <c r="C124" s="127"/>
      <c r="D124" s="127"/>
      <c r="E124" s="127"/>
      <c r="F124" s="59"/>
      <c r="G124" s="59"/>
      <c r="H124" s="60"/>
      <c r="I124" s="59"/>
      <c r="J124" s="59"/>
      <c r="K124" s="59"/>
      <c r="L124" s="59"/>
      <c r="M124" s="56"/>
      <c r="N124" s="59"/>
      <c r="O124" s="59"/>
      <c r="P124" s="59"/>
      <c r="Q124" s="59"/>
      <c r="R124" s="59"/>
      <c r="S124" s="59"/>
      <c r="T124" s="59"/>
      <c r="U124" s="69" t="s">
        <v>33</v>
      </c>
    </row>
    <row r="125" spans="1:21" s="43" customFormat="1" ht="44.25" customHeight="1">
      <c r="A125" s="126" t="s">
        <v>45</v>
      </c>
      <c r="B125" s="126"/>
      <c r="C125" s="126"/>
      <c r="D125" s="126"/>
      <c r="E125" s="126"/>
      <c r="F125" s="59"/>
      <c r="G125" s="59"/>
      <c r="H125" s="60"/>
      <c r="I125" s="59"/>
      <c r="J125" s="59"/>
      <c r="K125" s="59"/>
      <c r="L125" s="59"/>
      <c r="M125" s="56"/>
      <c r="N125" s="59"/>
      <c r="O125" s="59"/>
      <c r="P125" s="59"/>
      <c r="Q125" s="59"/>
      <c r="R125" s="59"/>
      <c r="S125" s="59"/>
      <c r="T125" s="59"/>
      <c r="U125" s="69"/>
    </row>
    <row r="126" spans="1:21" s="45" customFormat="1" ht="38.25" customHeight="1">
      <c r="A126" s="126"/>
      <c r="B126" s="126"/>
      <c r="C126" s="126"/>
      <c r="D126" s="126"/>
      <c r="E126" s="126"/>
      <c r="F126" s="44"/>
      <c r="I126" s="46"/>
      <c r="M126" s="47"/>
      <c r="Q126" s="136"/>
      <c r="R126" s="136"/>
      <c r="S126" s="136"/>
      <c r="T126" s="48"/>
      <c r="U126" s="49"/>
    </row>
    <row r="127" spans="1:22" s="50" customFormat="1" ht="26.25" customHeight="1">
      <c r="A127" s="137"/>
      <c r="B127" s="137"/>
      <c r="C127" s="51"/>
      <c r="D127" s="51"/>
      <c r="E127" s="51"/>
      <c r="F127" s="52"/>
      <c r="G127" s="52"/>
      <c r="H127" s="52"/>
      <c r="I127" s="53"/>
      <c r="Q127" s="138"/>
      <c r="R127" s="138"/>
      <c r="S127" s="138"/>
      <c r="T127" s="54"/>
      <c r="U127" s="55"/>
      <c r="V127" s="45"/>
    </row>
    <row r="128" spans="1:22" s="21" customFormat="1" ht="26.25">
      <c r="A128" s="125"/>
      <c r="B128" s="125"/>
      <c r="C128" s="22"/>
      <c r="H128" s="22"/>
      <c r="M128" s="23"/>
      <c r="N128" s="20"/>
      <c r="O128" s="20"/>
      <c r="P128" s="20"/>
      <c r="Q128" s="20"/>
      <c r="R128" s="20"/>
      <c r="S128" s="20"/>
      <c r="T128" s="20"/>
      <c r="U128" s="20"/>
      <c r="V128" s="42"/>
    </row>
    <row r="129" spans="1:22" s="21" customFormat="1" ht="26.25">
      <c r="A129" s="125"/>
      <c r="B129" s="125"/>
      <c r="C129" s="22"/>
      <c r="H129" s="22"/>
      <c r="M129" s="23"/>
      <c r="N129" s="20"/>
      <c r="O129" s="20"/>
      <c r="P129" s="20"/>
      <c r="Q129" s="20"/>
      <c r="R129" s="20"/>
      <c r="S129" s="20"/>
      <c r="T129" s="20"/>
      <c r="U129" s="20"/>
      <c r="V129" s="39"/>
    </row>
    <row r="130" spans="3:22" s="17" customFormat="1" ht="26.25">
      <c r="C130" s="18"/>
      <c r="H130" s="18"/>
      <c r="M130" s="18"/>
      <c r="U130" s="24"/>
      <c r="V130" s="41"/>
    </row>
    <row r="131" spans="3:22" s="17" customFormat="1" ht="26.25">
      <c r="C131" s="18"/>
      <c r="H131" s="18"/>
      <c r="M131" s="18"/>
      <c r="U131" s="24"/>
      <c r="V131" s="41"/>
    </row>
    <row r="132" spans="3:22" s="17" customFormat="1" ht="26.25">
      <c r="C132" s="18"/>
      <c r="H132" s="18"/>
      <c r="M132" s="18"/>
      <c r="U132" s="24"/>
      <c r="V132" s="41"/>
    </row>
    <row r="133" spans="3:22" s="17" customFormat="1" ht="26.25">
      <c r="C133" s="18"/>
      <c r="H133" s="18"/>
      <c r="M133" s="18"/>
      <c r="U133" s="24"/>
      <c r="V133" s="41"/>
    </row>
    <row r="134" spans="3:22" s="17" customFormat="1" ht="26.25">
      <c r="C134" s="18"/>
      <c r="H134" s="18"/>
      <c r="M134" s="18"/>
      <c r="U134" s="24"/>
      <c r="V134" s="41"/>
    </row>
    <row r="135" spans="3:22" s="17" customFormat="1" ht="26.25">
      <c r="C135" s="18"/>
      <c r="H135" s="18"/>
      <c r="M135" s="18"/>
      <c r="U135" s="24"/>
      <c r="V135" s="41"/>
    </row>
    <row r="136" spans="3:22" s="17" customFormat="1" ht="26.25">
      <c r="C136" s="18"/>
      <c r="H136" s="18"/>
      <c r="M136" s="18"/>
      <c r="U136" s="24"/>
      <c r="V136" s="41"/>
    </row>
    <row r="137" spans="3:22" s="17" customFormat="1" ht="26.25">
      <c r="C137" s="18"/>
      <c r="H137" s="18"/>
      <c r="M137" s="18"/>
      <c r="U137" s="24"/>
      <c r="V137" s="41"/>
    </row>
    <row r="138" spans="3:22" s="17" customFormat="1" ht="26.25">
      <c r="C138" s="18"/>
      <c r="H138" s="18"/>
      <c r="M138" s="18"/>
      <c r="U138" s="24"/>
      <c r="V138" s="41"/>
    </row>
    <row r="139" spans="3:22" s="17" customFormat="1" ht="26.25">
      <c r="C139" s="18"/>
      <c r="H139" s="18"/>
      <c r="M139" s="18"/>
      <c r="U139" s="24"/>
      <c r="V139" s="41"/>
    </row>
    <row r="140" spans="3:22" s="17" customFormat="1" ht="26.25">
      <c r="C140" s="18"/>
      <c r="H140" s="18"/>
      <c r="M140" s="18"/>
      <c r="U140" s="24"/>
      <c r="V140" s="41"/>
    </row>
    <row r="141" spans="3:22" s="17" customFormat="1" ht="26.25">
      <c r="C141" s="18"/>
      <c r="H141" s="18"/>
      <c r="M141" s="18"/>
      <c r="U141" s="24"/>
      <c r="V141" s="41"/>
    </row>
    <row r="142" spans="3:22" s="17" customFormat="1" ht="26.25">
      <c r="C142" s="18"/>
      <c r="H142" s="18"/>
      <c r="M142" s="18"/>
      <c r="U142" s="24"/>
      <c r="V142" s="41"/>
    </row>
    <row r="143" spans="3:22" s="17" customFormat="1" ht="26.25">
      <c r="C143" s="18"/>
      <c r="H143" s="18"/>
      <c r="M143" s="18"/>
      <c r="U143" s="24"/>
      <c r="V143" s="41"/>
    </row>
    <row r="144" spans="3:22" s="17" customFormat="1" ht="26.25">
      <c r="C144" s="18"/>
      <c r="H144" s="18"/>
      <c r="M144" s="18"/>
      <c r="U144" s="24"/>
      <c r="V144" s="41"/>
    </row>
    <row r="145" spans="3:22" s="17" customFormat="1" ht="26.25">
      <c r="C145" s="18"/>
      <c r="H145" s="18"/>
      <c r="M145" s="18"/>
      <c r="U145" s="24"/>
      <c r="V145" s="41"/>
    </row>
    <row r="146" spans="3:22" s="17" customFormat="1" ht="26.25">
      <c r="C146" s="18"/>
      <c r="H146" s="18"/>
      <c r="M146" s="18"/>
      <c r="U146" s="24"/>
      <c r="V146" s="41"/>
    </row>
    <row r="147" spans="3:22" s="17" customFormat="1" ht="26.25">
      <c r="C147" s="18"/>
      <c r="H147" s="18"/>
      <c r="M147" s="18"/>
      <c r="U147" s="24"/>
      <c r="V147" s="41"/>
    </row>
    <row r="148" spans="3:22" s="17" customFormat="1" ht="26.25">
      <c r="C148" s="18"/>
      <c r="H148" s="18"/>
      <c r="M148" s="18"/>
      <c r="U148" s="24"/>
      <c r="V148" s="41"/>
    </row>
    <row r="149" spans="3:22" s="17" customFormat="1" ht="26.25">
      <c r="C149" s="18"/>
      <c r="H149" s="18"/>
      <c r="M149" s="18"/>
      <c r="U149" s="24"/>
      <c r="V149" s="41"/>
    </row>
    <row r="150" spans="3:22" s="17" customFormat="1" ht="26.25">
      <c r="C150" s="18"/>
      <c r="H150" s="18"/>
      <c r="M150" s="18"/>
      <c r="U150" s="24"/>
      <c r="V150" s="41"/>
    </row>
    <row r="151" spans="3:22" s="17" customFormat="1" ht="26.25">
      <c r="C151" s="18"/>
      <c r="H151" s="18"/>
      <c r="M151" s="18"/>
      <c r="U151" s="24"/>
      <c r="V151" s="41"/>
    </row>
    <row r="152" spans="3:22" s="17" customFormat="1" ht="26.25">
      <c r="C152" s="18"/>
      <c r="H152" s="18"/>
      <c r="M152" s="18"/>
      <c r="U152" s="24"/>
      <c r="V152" s="41"/>
    </row>
    <row r="153" spans="3:22" s="17" customFormat="1" ht="26.25">
      <c r="C153" s="18"/>
      <c r="H153" s="18"/>
      <c r="M153" s="18"/>
      <c r="U153" s="24"/>
      <c r="V153" s="41"/>
    </row>
    <row r="154" spans="3:22" s="17" customFormat="1" ht="26.25">
      <c r="C154" s="18"/>
      <c r="H154" s="18"/>
      <c r="M154" s="18"/>
      <c r="U154" s="24"/>
      <c r="V154" s="41"/>
    </row>
    <row r="155" spans="3:22" s="17" customFormat="1" ht="26.25">
      <c r="C155" s="18"/>
      <c r="H155" s="18"/>
      <c r="M155" s="18"/>
      <c r="U155" s="24"/>
      <c r="V155" s="41"/>
    </row>
    <row r="156" spans="3:22" s="17" customFormat="1" ht="26.25">
      <c r="C156" s="18"/>
      <c r="H156" s="18"/>
      <c r="M156" s="18"/>
      <c r="U156" s="24"/>
      <c r="V156" s="41"/>
    </row>
    <row r="157" spans="3:22" s="17" customFormat="1" ht="26.25">
      <c r="C157" s="18"/>
      <c r="H157" s="18"/>
      <c r="M157" s="18"/>
      <c r="U157" s="24"/>
      <c r="V157" s="41"/>
    </row>
    <row r="158" spans="3:22" s="17" customFormat="1" ht="26.25">
      <c r="C158" s="18"/>
      <c r="H158" s="18"/>
      <c r="M158" s="18"/>
      <c r="U158" s="24"/>
      <c r="V158" s="41"/>
    </row>
    <row r="159" spans="3:22" s="17" customFormat="1" ht="26.25">
      <c r="C159" s="18"/>
      <c r="H159" s="18"/>
      <c r="M159" s="18"/>
      <c r="U159" s="24"/>
      <c r="V159" s="41"/>
    </row>
    <row r="160" spans="3:22" s="17" customFormat="1" ht="26.25">
      <c r="C160" s="18"/>
      <c r="H160" s="18"/>
      <c r="M160" s="18"/>
      <c r="U160" s="24"/>
      <c r="V160" s="41"/>
    </row>
    <row r="161" spans="3:22" s="17" customFormat="1" ht="26.25">
      <c r="C161" s="18"/>
      <c r="H161" s="18"/>
      <c r="M161" s="18"/>
      <c r="U161" s="24"/>
      <c r="V161" s="41"/>
    </row>
    <row r="162" spans="3:22" s="17" customFormat="1" ht="26.25">
      <c r="C162" s="18"/>
      <c r="H162" s="18"/>
      <c r="M162" s="18"/>
      <c r="U162" s="24"/>
      <c r="V162" s="41"/>
    </row>
    <row r="163" spans="3:22" s="17" customFormat="1" ht="26.25">
      <c r="C163" s="18"/>
      <c r="H163" s="18"/>
      <c r="M163" s="18"/>
      <c r="U163" s="24"/>
      <c r="V163" s="41"/>
    </row>
    <row r="164" spans="3:22" s="17" customFormat="1" ht="26.25">
      <c r="C164" s="18"/>
      <c r="H164" s="18"/>
      <c r="M164" s="18"/>
      <c r="U164" s="24"/>
      <c r="V164" s="41"/>
    </row>
    <row r="165" spans="3:22" s="17" customFormat="1" ht="26.25">
      <c r="C165" s="18"/>
      <c r="H165" s="18"/>
      <c r="M165" s="18"/>
      <c r="U165" s="24"/>
      <c r="V165" s="41"/>
    </row>
    <row r="166" spans="3:22" s="17" customFormat="1" ht="26.25">
      <c r="C166" s="18"/>
      <c r="H166" s="18"/>
      <c r="M166" s="18"/>
      <c r="U166" s="24"/>
      <c r="V166" s="41"/>
    </row>
    <row r="167" spans="3:22" s="17" customFormat="1" ht="26.25">
      <c r="C167" s="18"/>
      <c r="H167" s="18"/>
      <c r="M167" s="18"/>
      <c r="U167" s="24"/>
      <c r="V167" s="41"/>
    </row>
    <row r="168" spans="3:22" s="17" customFormat="1" ht="26.25">
      <c r="C168" s="18"/>
      <c r="H168" s="18"/>
      <c r="M168" s="18"/>
      <c r="U168" s="24"/>
      <c r="V168" s="41"/>
    </row>
    <row r="169" spans="3:22" s="17" customFormat="1" ht="26.25">
      <c r="C169" s="18"/>
      <c r="H169" s="18"/>
      <c r="M169" s="18"/>
      <c r="U169" s="24"/>
      <c r="V169" s="41"/>
    </row>
    <row r="170" spans="3:22" s="17" customFormat="1" ht="26.25">
      <c r="C170" s="18"/>
      <c r="H170" s="18"/>
      <c r="M170" s="18"/>
      <c r="U170" s="24"/>
      <c r="V170" s="41"/>
    </row>
    <row r="171" spans="3:22" s="17" customFormat="1" ht="26.25">
      <c r="C171" s="18"/>
      <c r="H171" s="18"/>
      <c r="M171" s="18"/>
      <c r="U171" s="24"/>
      <c r="V171" s="41"/>
    </row>
    <row r="172" spans="3:22" s="17" customFormat="1" ht="26.25">
      <c r="C172" s="18"/>
      <c r="H172" s="18"/>
      <c r="M172" s="18"/>
      <c r="U172" s="24"/>
      <c r="V172" s="41"/>
    </row>
    <row r="173" spans="3:22" s="17" customFormat="1" ht="26.25">
      <c r="C173" s="18"/>
      <c r="H173" s="18"/>
      <c r="M173" s="18"/>
      <c r="U173" s="24"/>
      <c r="V173" s="41"/>
    </row>
    <row r="174" spans="3:22" s="17" customFormat="1" ht="26.25">
      <c r="C174" s="18"/>
      <c r="H174" s="18"/>
      <c r="M174" s="18"/>
      <c r="U174" s="24"/>
      <c r="V174" s="41"/>
    </row>
    <row r="175" spans="3:22" s="17" customFormat="1" ht="26.25">
      <c r="C175" s="18"/>
      <c r="H175" s="18"/>
      <c r="M175" s="18"/>
      <c r="U175" s="24"/>
      <c r="V175" s="41"/>
    </row>
    <row r="176" spans="3:22" s="17" customFormat="1" ht="26.25">
      <c r="C176" s="18"/>
      <c r="H176" s="18"/>
      <c r="M176" s="18"/>
      <c r="U176" s="24"/>
      <c r="V176" s="41"/>
    </row>
    <row r="177" spans="3:22" s="17" customFormat="1" ht="26.25">
      <c r="C177" s="18"/>
      <c r="H177" s="18"/>
      <c r="M177" s="18"/>
      <c r="U177" s="24"/>
      <c r="V177" s="41"/>
    </row>
    <row r="178" spans="3:22" s="17" customFormat="1" ht="26.25">
      <c r="C178" s="18"/>
      <c r="H178" s="18"/>
      <c r="M178" s="18"/>
      <c r="U178" s="24"/>
      <c r="V178" s="41"/>
    </row>
    <row r="179" spans="3:22" s="17" customFormat="1" ht="26.25">
      <c r="C179" s="18"/>
      <c r="H179" s="18"/>
      <c r="M179" s="18"/>
      <c r="U179" s="24"/>
      <c r="V179" s="41"/>
    </row>
    <row r="180" spans="3:22" s="17" customFormat="1" ht="26.25">
      <c r="C180" s="18"/>
      <c r="H180" s="18"/>
      <c r="M180" s="18"/>
      <c r="U180" s="24"/>
      <c r="V180" s="41"/>
    </row>
    <row r="181" spans="3:22" s="17" customFormat="1" ht="26.25">
      <c r="C181" s="18"/>
      <c r="H181" s="18"/>
      <c r="M181" s="18"/>
      <c r="U181" s="24"/>
      <c r="V181" s="41"/>
    </row>
    <row r="182" spans="3:22" s="17" customFormat="1" ht="26.25">
      <c r="C182" s="18"/>
      <c r="H182" s="18"/>
      <c r="M182" s="18"/>
      <c r="U182" s="24"/>
      <c r="V182" s="41"/>
    </row>
    <row r="183" spans="3:22" s="17" customFormat="1" ht="26.25">
      <c r="C183" s="18"/>
      <c r="H183" s="18"/>
      <c r="M183" s="18"/>
      <c r="U183" s="24"/>
      <c r="V183" s="41"/>
    </row>
    <row r="184" spans="3:22" s="17" customFormat="1" ht="26.25">
      <c r="C184" s="18"/>
      <c r="H184" s="18"/>
      <c r="M184" s="18"/>
      <c r="U184" s="24"/>
      <c r="V184" s="41"/>
    </row>
    <row r="185" spans="3:22" s="17" customFormat="1" ht="26.25">
      <c r="C185" s="18"/>
      <c r="H185" s="18"/>
      <c r="M185" s="18"/>
      <c r="U185" s="24"/>
      <c r="V185" s="41"/>
    </row>
    <row r="186" spans="3:22" s="17" customFormat="1" ht="26.25">
      <c r="C186" s="18"/>
      <c r="H186" s="18"/>
      <c r="M186" s="18"/>
      <c r="U186" s="24"/>
      <c r="V186" s="41"/>
    </row>
    <row r="187" spans="3:22" s="17" customFormat="1" ht="26.25">
      <c r="C187" s="18"/>
      <c r="H187" s="18"/>
      <c r="M187" s="18"/>
      <c r="U187" s="24"/>
      <c r="V187" s="41"/>
    </row>
    <row r="188" spans="3:22" s="17" customFormat="1" ht="26.25">
      <c r="C188" s="18"/>
      <c r="H188" s="18"/>
      <c r="M188" s="18"/>
      <c r="U188" s="24"/>
      <c r="V188" s="41"/>
    </row>
    <row r="189" spans="3:22" s="17" customFormat="1" ht="26.25">
      <c r="C189" s="18"/>
      <c r="H189" s="18"/>
      <c r="M189" s="18"/>
      <c r="U189" s="24"/>
      <c r="V189" s="41"/>
    </row>
    <row r="190" spans="3:22" s="17" customFormat="1" ht="26.25">
      <c r="C190" s="18"/>
      <c r="H190" s="18"/>
      <c r="M190" s="18"/>
      <c r="U190" s="24"/>
      <c r="V190" s="41"/>
    </row>
    <row r="191" spans="3:22" s="17" customFormat="1" ht="26.25">
      <c r="C191" s="18"/>
      <c r="H191" s="18"/>
      <c r="M191" s="18"/>
      <c r="U191" s="24"/>
      <c r="V191" s="41"/>
    </row>
    <row r="192" spans="3:22" s="17" customFormat="1" ht="26.25">
      <c r="C192" s="18"/>
      <c r="H192" s="18"/>
      <c r="M192" s="18"/>
      <c r="U192" s="24"/>
      <c r="V192" s="41"/>
    </row>
    <row r="193" spans="3:22" s="17" customFormat="1" ht="26.25">
      <c r="C193" s="18"/>
      <c r="H193" s="18"/>
      <c r="M193" s="18"/>
      <c r="U193" s="24"/>
      <c r="V193" s="41"/>
    </row>
    <row r="194" spans="3:22" s="17" customFormat="1" ht="26.25">
      <c r="C194" s="18"/>
      <c r="H194" s="18"/>
      <c r="M194" s="18"/>
      <c r="U194" s="24"/>
      <c r="V194" s="41"/>
    </row>
    <row r="195" spans="3:22" s="17" customFormat="1" ht="26.25">
      <c r="C195" s="18"/>
      <c r="H195" s="18"/>
      <c r="M195" s="18"/>
      <c r="U195" s="24"/>
      <c r="V195" s="41"/>
    </row>
    <row r="196" spans="3:22" s="17" customFormat="1" ht="26.25">
      <c r="C196" s="18"/>
      <c r="H196" s="18"/>
      <c r="M196" s="18"/>
      <c r="U196" s="24"/>
      <c r="V196" s="41"/>
    </row>
    <row r="197" spans="3:22" s="17" customFormat="1" ht="26.25">
      <c r="C197" s="18"/>
      <c r="H197" s="18"/>
      <c r="M197" s="18"/>
      <c r="U197" s="24"/>
      <c r="V197" s="41"/>
    </row>
    <row r="198" spans="3:22" s="17" customFormat="1" ht="26.25">
      <c r="C198" s="18"/>
      <c r="H198" s="18"/>
      <c r="M198" s="18"/>
      <c r="U198" s="24"/>
      <c r="V198" s="41"/>
    </row>
    <row r="199" spans="3:22" s="17" customFormat="1" ht="26.25">
      <c r="C199" s="18"/>
      <c r="H199" s="18"/>
      <c r="M199" s="18"/>
      <c r="U199" s="24"/>
      <c r="V199" s="41"/>
    </row>
    <row r="200" spans="3:22" s="17" customFormat="1" ht="26.25">
      <c r="C200" s="18"/>
      <c r="H200" s="18"/>
      <c r="M200" s="18"/>
      <c r="U200" s="24"/>
      <c r="V200" s="41"/>
    </row>
    <row r="201" spans="3:22" s="17" customFormat="1" ht="26.25">
      <c r="C201" s="18"/>
      <c r="H201" s="18"/>
      <c r="M201" s="18"/>
      <c r="U201" s="24"/>
      <c r="V201" s="41"/>
    </row>
    <row r="202" spans="3:22" s="17" customFormat="1" ht="26.25">
      <c r="C202" s="18"/>
      <c r="H202" s="18"/>
      <c r="M202" s="18"/>
      <c r="U202" s="24"/>
      <c r="V202" s="41"/>
    </row>
    <row r="203" spans="3:22" s="17" customFormat="1" ht="26.25">
      <c r="C203" s="18"/>
      <c r="H203" s="18"/>
      <c r="M203" s="18"/>
      <c r="U203" s="24"/>
      <c r="V203" s="41"/>
    </row>
    <row r="204" spans="3:22" s="17" customFormat="1" ht="26.25">
      <c r="C204" s="18"/>
      <c r="H204" s="18"/>
      <c r="M204" s="18"/>
      <c r="U204" s="24"/>
      <c r="V204" s="41"/>
    </row>
    <row r="205" spans="3:22" s="17" customFormat="1" ht="26.25">
      <c r="C205" s="18"/>
      <c r="H205" s="18"/>
      <c r="M205" s="18"/>
      <c r="U205" s="24"/>
      <c r="V205" s="41"/>
    </row>
    <row r="206" spans="3:22" s="17" customFormat="1" ht="26.25">
      <c r="C206" s="18"/>
      <c r="H206" s="18"/>
      <c r="M206" s="18"/>
      <c r="U206" s="24"/>
      <c r="V206" s="41"/>
    </row>
    <row r="207" spans="3:22" s="17" customFormat="1" ht="26.25">
      <c r="C207" s="18"/>
      <c r="H207" s="18"/>
      <c r="M207" s="18"/>
      <c r="U207" s="24"/>
      <c r="V207" s="41"/>
    </row>
    <row r="208" spans="3:22" s="17" customFormat="1" ht="26.25">
      <c r="C208" s="18"/>
      <c r="H208" s="18"/>
      <c r="M208" s="18"/>
      <c r="U208" s="24"/>
      <c r="V208" s="41"/>
    </row>
  </sheetData>
  <sheetProtection/>
  <mergeCells count="50">
    <mergeCell ref="A30:U30"/>
    <mergeCell ref="A31:U31"/>
    <mergeCell ref="A97:U97"/>
    <mergeCell ref="A98:U98"/>
    <mergeCell ref="A83:U83"/>
    <mergeCell ref="A84:U84"/>
    <mergeCell ref="A40:U40"/>
    <mergeCell ref="A41:U41"/>
    <mergeCell ref="A54:U54"/>
    <mergeCell ref="A55:U55"/>
    <mergeCell ref="A69:U69"/>
    <mergeCell ref="A70:U70"/>
    <mergeCell ref="B8:U8"/>
    <mergeCell ref="B9:F9"/>
    <mergeCell ref="H9:L9"/>
    <mergeCell ref="M9:U9"/>
    <mergeCell ref="B10:B11"/>
    <mergeCell ref="D10:E10"/>
    <mergeCell ref="T10:U10"/>
    <mergeCell ref="C10:C11"/>
    <mergeCell ref="A111:U111"/>
    <mergeCell ref="A38:U38"/>
    <mergeCell ref="R10:S10"/>
    <mergeCell ref="F10:G10"/>
    <mergeCell ref="H10:H11"/>
    <mergeCell ref="I10:J10"/>
    <mergeCell ref="A18:U18"/>
    <mergeCell ref="M10:M11"/>
    <mergeCell ref="N10:O10"/>
    <mergeCell ref="A16:U16"/>
    <mergeCell ref="A15:U15"/>
    <mergeCell ref="A14:U14"/>
    <mergeCell ref="A129:B129"/>
    <mergeCell ref="A126:E126"/>
    <mergeCell ref="Q126:S126"/>
    <mergeCell ref="A127:B127"/>
    <mergeCell ref="Q127:S127"/>
    <mergeCell ref="A17:U17"/>
    <mergeCell ref="A110:U110"/>
    <mergeCell ref="A39:U39"/>
    <mergeCell ref="O1:U1"/>
    <mergeCell ref="O2:U2"/>
    <mergeCell ref="O3:U3"/>
    <mergeCell ref="A6:U6"/>
    <mergeCell ref="A8:A11"/>
    <mergeCell ref="A128:B128"/>
    <mergeCell ref="A125:E125"/>
    <mergeCell ref="A124:E124"/>
    <mergeCell ref="P10:Q10"/>
    <mergeCell ref="K10:L10"/>
  </mergeCells>
  <printOptions horizontalCentered="1"/>
  <pageMargins left="0.5905511811023623" right="0.5905511811023623" top="1.1811023622047245" bottom="0.3937007874015748" header="0.31496062992125984" footer="0.31496062992125984"/>
  <pageSetup fitToHeight="0" fitToWidth="1" horizontalDpi="600" verticalDpi="600" orientation="landscape" paperSize="9" scale="30" r:id="rId1"/>
  <headerFooter differentFirst="1">
    <oddFooter xml:space="preserve">&amp;R </oddFooter>
  </headerFooter>
  <rowBreaks count="6" manualBreakCount="6">
    <brk id="25" max="21" man="1"/>
    <brk id="43" max="21" man="1"/>
    <brk id="76" max="21" man="1"/>
    <brk id="91" max="21" man="1"/>
    <brk id="105" max="21" man="1"/>
    <brk id="12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2021-07-15T13:43:56Z</dcterms:modified>
  <cp:category/>
  <cp:version/>
  <cp:contentType/>
  <cp:contentStatus/>
</cp:coreProperties>
</file>