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Area" localSheetId="1">'Лист3'!$A$1:$L$66</definedName>
    <definedName name="_xlnm.Print_Area" localSheetId="0">'Лист3 (2)'!$A$1:$N$65</definedName>
  </definedNames>
  <calcPr fullCalcOnLoad="1"/>
</workbook>
</file>

<file path=xl/sharedStrings.xml><?xml version="1.0" encoding="utf-8"?>
<sst xmlns="http://schemas.openxmlformats.org/spreadsheetml/2006/main" count="201" uniqueCount="164">
  <si>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</si>
  <si>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</si>
  <si>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</si>
  <si>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</si>
  <si>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</si>
  <si>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</si>
  <si>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</si>
  <si>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</si>
  <si>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</si>
  <si>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</si>
  <si>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</si>
  <si>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</si>
  <si>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</si>
  <si>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</si>
  <si>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</si>
  <si>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</si>
  <si>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</si>
  <si>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</si>
  <si>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</si>
  <si>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</si>
  <si>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</si>
  <si>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</si>
  <si>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</si>
  <si>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</si>
  <si>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</si>
  <si>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</si>
  <si>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</si>
  <si>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</si>
  <si>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</si>
  <si>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</si>
  <si>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</si>
  <si>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</si>
  <si>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</si>
  <si>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</si>
  <si>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</si>
  <si>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</si>
  <si>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</si>
  <si>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</si>
  <si>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</si>
  <si>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</si>
  <si>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</si>
  <si>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</si>
  <si>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</si>
  <si>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</si>
  <si>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</si>
  <si>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</si>
  <si>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</si>
  <si>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</si>
  <si>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</si>
  <si>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</si>
  <si>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</si>
  <si>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</si>
  <si>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</si>
  <si>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</si>
  <si>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</si>
  <si>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</si>
  <si>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</si>
  <si>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</si>
  <si>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</si>
  <si>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</si>
  <si>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</si>
  <si>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</si>
  <si>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</si>
  <si>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</si>
  <si>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</si>
  <si>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</si>
  <si>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</si>
  <si>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</si>
  <si>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</si>
  <si>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</si>
  <si>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</si>
  <si>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</si>
  <si>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</si>
  <si>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</si>
  <si>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>Сумський міський голова</t>
  </si>
  <si>
    <t xml:space="preserve">  </t>
  </si>
  <si>
    <t>2.</t>
  </si>
  <si>
    <t>(назва програми)</t>
  </si>
  <si>
    <t xml:space="preserve">1. </t>
  </si>
  <si>
    <t>(найменування головного розпорядника коштів)</t>
  </si>
  <si>
    <t>(найменування відповідального виконавця програми)</t>
  </si>
  <si>
    <t xml:space="preserve">3. </t>
  </si>
  <si>
    <t>(найменування програми, дата і номер рішення міської ради про її затвердження)</t>
  </si>
  <si>
    <t>№</t>
  </si>
  <si>
    <t>усього</t>
  </si>
  <si>
    <t>дердавний бюджет</t>
  </si>
  <si>
    <t>Інші джерела фінансування</t>
  </si>
  <si>
    <t>Планові обсяги фінансування, тис. грн.</t>
  </si>
  <si>
    <t>обласний бюджет</t>
  </si>
  <si>
    <t>Фактичні обсяги фінансування, тис. грн.</t>
  </si>
  <si>
    <t>Стан виконання (показники ефективності)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</si>
  <si>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</t>
  </si>
  <si>
    <t>Мета: Залучення широких верств населення до регулярних оздоровчих та фізкультурно-спортивних занять</t>
  </si>
  <si>
    <t xml:space="preserve">                                                                                О.М. Лисенко</t>
  </si>
  <si>
    <t>Підпрограма 1. "Проведення навчально-тренувальних зборів і змагань з олімпійських видів спорту"</t>
  </si>
  <si>
    <t>Мета: Забезпечення розвитку олімпійських видів спорту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</si>
  <si>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</si>
  <si>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</si>
  <si>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t>Підпрограма 3. "Утримання та навчально-тренувальна робота комунальних дитячо-юнацьких спортивних шкіл"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</si>
  <si>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</si>
  <si>
    <t>Завдання 1.  Забезпечення розвитку та вдосконалення здібностей вихованців СДЮСШОР В. Голубничого з легкої атлетики</t>
  </si>
  <si>
    <t>Підпрограма 4. "Фінансова підтримка дитячо-юнацьких спортивних шкіл фізкультурно-спортивних товариств"</t>
  </si>
  <si>
    <t>Завдання 1. Забезпечення розвитку здібностей вихованців дитячо-юнацьких спортивних шкіл в обраному виді спорту, з них по ДЮСШ та КДЮСШ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</si>
  <si>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</si>
  <si>
    <t>Завдання 1. Організація фізкультурно-оздоровчої діяльності, проведення масових фізкультурно-оздоровчих і спортивних заходів</t>
  </si>
  <si>
    <t>Завдання 2. Організація і проведення міських змагань з неолімпійських видів спорту</t>
  </si>
  <si>
    <t>Завдання 3. Представлення спортивних досягнень спортсменами збірних команд міста на обласних та всеукраїнських змаганнях з неолімпійських видів спорту</t>
  </si>
  <si>
    <t>Завдання 4. 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</si>
  <si>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Підпрограма 6. "Підтримка спорту вищих досягнень та організацій, які здійснюють фізкультурно-спортивну діяльність в місті"</t>
  </si>
  <si>
    <t>Мета: Підготовка кваліфікованих спортсменів до збірної команди міста та України</t>
  </si>
  <si>
    <t>Мета: Забезпечення розвитку інфраструктури міста Суми</t>
  </si>
  <si>
    <t>Завдання 1.  Забезпечення реконструкції об’єктів фізичної культури міста Суми</t>
  </si>
  <si>
    <t>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</si>
  <si>
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</t>
  </si>
  <si>
    <t>Завдання 2. Організація і проведення міських змагань з олімпійських видів спорту</t>
  </si>
  <si>
    <t>Завдання 3. Представлення спортивних досягнень спортсменами збірних команд міста та тренерів на обласних та всеукраїнських змаганнях з олімпійських видів спорту</t>
  </si>
  <si>
    <t>Завдання 4. 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</t>
  </si>
  <si>
    <t>Завдання 1. Проведення НТЗ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</si>
  <si>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Завдання 1: Проведення НТЗ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</si>
  <si>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"Програма розвитку фізичної культури і спорту Сумської міської територіальної громади на 2019-2021 роки" (зі змінами) від 28 листопада 2018 року № 4150-МР</t>
  </si>
  <si>
    <t xml:space="preserve"> бюджет ТГ</t>
  </si>
  <si>
    <t>бюджет ТГ</t>
  </si>
  <si>
    <t xml:space="preserve">Програма розвитку фізичної культури і спорту Сумської міської територіальної громади на 2019-2021 роки </t>
  </si>
  <si>
    <t>Завдання 2. Будівництво споруд, установ та закладів фізичної культури і спорту</t>
  </si>
  <si>
    <t>Проведено капітальний ремонт приміщень Центру</t>
  </si>
  <si>
    <t>Завдання 4. Підтримка громадських організацій фізкультурно-спортивної спрямованості</t>
  </si>
  <si>
    <t xml:space="preserve">Додаток </t>
  </si>
  <si>
    <t>(код КПКВКМБ)</t>
  </si>
  <si>
    <t>0215011  0215012  0215031  0217325  0215032  0215061  0215062  1517325</t>
  </si>
  <si>
    <t>Найменування завдань Програми  у розрізі КПКВКМБ</t>
  </si>
  <si>
    <t>Всього на підпрограму 1. КПКВК 0215011</t>
  </si>
  <si>
    <t>Всього на підпрограму 2. КПКВК 0215012</t>
  </si>
  <si>
    <t>Всього на підпрограму 4. КПКВК 0215032</t>
  </si>
  <si>
    <t>Всього на підпрограму 5. КПКВК 0215061</t>
  </si>
  <si>
    <t>Всього на підпрограму 6. КПКВК 0215062</t>
  </si>
  <si>
    <t>Всього на підпрограму 7. КПКВК 1517325</t>
  </si>
  <si>
    <t>Всього на підпрограму 3. КПКВК 0215031, 0615031, 0217325</t>
  </si>
  <si>
    <t>Завдання 3. Будівництво споруд, установ та закладів фізичної культури і спорту</t>
  </si>
  <si>
    <r>
      <t>Завдання 1. Надання фінансової підтримки КП СМР «</t>
    </r>
    <r>
      <rPr>
        <sz val="11"/>
        <rFont val="Times New Roman"/>
        <family val="1"/>
      </rPr>
      <t>Муніципальний</t>
    </r>
    <r>
      <rPr>
        <sz val="12"/>
        <rFont val="Times New Roman"/>
        <family val="1"/>
      </rPr>
      <t xml:space="preserve"> спортивний клуб з хокею на траві «Сумчанка», сприяння популяризації хокею на траві (індорхокею)</t>
    </r>
  </si>
  <si>
    <t>Організовано та проведено 25 міських змагань з олімпійських видів спорту</t>
  </si>
  <si>
    <t>Організовано та проведено 25 міських змагань з неолімпійських видів спорту</t>
  </si>
  <si>
    <t>Проведено капітальний ремонт приміщень КДЮСШ "Суми"</t>
  </si>
  <si>
    <t xml:space="preserve">КП МСК «Тенісна Академія» СМР  організовано і проведено 18 спортивно-масових заходів і в 16-ти подібних заходах вихованці підприємства взяли участь, а також здобуто друге місце у Кубку України з настільного тенісу штатною командою Підприємства. </t>
  </si>
  <si>
    <t xml:space="preserve">Команда ГО «Академія футзалу «Футзальний клуб «Суми» за підсумками 2020 року посідає 6-8 місце в екстра-лізі чемпіонату України.
Команда ГО «Футбольний клуб «Суми» виборола право на участь в чемпіонаті України серед команд професійних клубів 2 ліги.
</t>
  </si>
  <si>
    <t>Інформація про хід виконання Програми розвитку фізичної культури і спорту Сумської міської територіальної громади на 2019-2021 роки                                                                                           та ефективність реалізції завдань за бюджетними програмами, за підсумками 2020 року</t>
  </si>
  <si>
    <t>Завдання 3. Заохоченння видатних спортсменів та тренерів міста Суми</t>
  </si>
  <si>
    <t xml:space="preserve">Команда КП "МСК з хокею на траві «Сумчанка» стала чемпіоном України з індорхокею та з хокею на траві, посіла 3 місце у клубному Кубку Європейських чемпіонів вищого дивізіону в Нідерландах
</t>
  </si>
  <si>
    <t>Забезпечено участь провідних спортсменів та тренерів міста у 6 обласних та всеукраїнських змаганнях з неолімпійських видів спорту</t>
  </si>
  <si>
    <t>Забезпечено участь провідних спортсменів та тренерів міста у 6 обласних та всеукраїнських змаганнях з олімпійських видів спорту</t>
  </si>
  <si>
    <t>Виконавчий комітет Сумської міської ради, управління капітального будівництва та дорожнього господарства Сумської міської ради</t>
  </si>
  <si>
    <t>0200000      1500000</t>
  </si>
  <si>
    <t>0210000     1510000</t>
  </si>
  <si>
    <t>Підпрограма 7."Реалізація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2020 рік та основні напрями розвитку на 2021-2022 роки")</t>
  </si>
  <si>
    <t>Проводиться залучення дітей та молоді віком від 6 до 23 років до занять у СДЮСШОР, КДЮСШ, ДЮСШ, з 6410 осіб, які займаються в 22 спортивних школах, в 5 школах, які отримують фінансову підтримку з бюджету Сумської міської територіальної громади, займається – 983 осіб. Забезпечено розвиток здібностей вихованців ДЮСШ в обраних видах спорту</t>
  </si>
  <si>
    <t>Проводиться залучення дітей та молоді віком від 6 до 23 років до занять у СДЮСШОР, КДЮСШ, ДЮСШ, з 6410 осіб, які займаються в 22 спортивних школах, в 6 школах, які утримуються за рахунок бюджету Сумської міської територіальної громади, займається – 1975 осіб. Забезпечено розвиток здібностей вихованців ДЮСШ в обраних видах спорту</t>
  </si>
  <si>
    <t>Завдання 2.  Забезпечення розвитку здібностей вихованців ДЮСШ в обраному виді спорту з них по ДЮСШ та КДЮСШ</t>
  </si>
  <si>
    <t>Виконавець: Обравіт Є.О.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</si>
  <si>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1 НТЗ з художньої гімнастики</t>
  </si>
  <si>
    <t>Забезпечено участь провідних спортсменів та тренерів міста у 1 міжнародному змаганні  з неолімпійських видів спорту</t>
  </si>
  <si>
    <t>Протягом року Сумським міським центром було проведено 94 різнопланових фізкультурно-оздоровчих заходів, в яких взяло участь 3290 мешканців міста</t>
  </si>
  <si>
    <t>Завдання 2. Надання фінансової підтримки КП СМР «Муніципальний спортивний клуб «Тенісна Академія», сприяння популяризації тенісу та настільного  тенісу</t>
  </si>
  <si>
    <t>За підсумками виступу спортсменів, які посіли 1-6 місце на чемпіонатах, Кубках Світу та Європи, на чемпіонатах та Кубках України призначено 60 (по 30 чоловік що півріччя) талановитим спортсменам міста та виплачено стипендію міського голови. З метою фінансової підтримки і заохочення до подальшої професійної діяльності тренерам міста, 5 кращих тренерів міста отримали премію міського голови</t>
  </si>
  <si>
    <t>З метою якісної підготовки та успішного виступу спортсменів міста Суми з олімпійських видів спорту на всеукраїнській та міжнародній арені проведено 6 НТЗ, 2 зі спортивної радіопеленгації, 3 зі  спортивної аеробіки та 1 з футзалу.</t>
  </si>
  <si>
    <t xml:space="preserve">до інформації про хід виконання рішення Сумської міської ради від 28 листопада 2018 року № 4150-МР «Про Програму розвитку фізичної культури і спорту Сумської міської територіальної громади на 2019-2021 роки» (зі змінами) за підсумками 2020 року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</si>
</sst>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08" fontId="4" fillId="0" borderId="10" xfId="0" applyNumberFormat="1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208" fontId="3" fillId="0" borderId="1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08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208" fontId="0" fillId="0" borderId="0" xfId="0" applyNumberFormat="1" applyFont="1" applyAlignment="1">
      <alignment/>
    </xf>
    <xf numFmtId="0" fontId="4" fillId="0" borderId="14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208" fontId="0" fillId="0" borderId="14" xfId="0" applyNumberForma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justify" vertical="distributed" wrapText="1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70" zoomScaleNormal="70" zoomScaleSheetLayoutView="70" zoomScalePageLayoutView="0" workbookViewId="0" topLeftCell="A25">
      <selection activeCell="M60" sqref="M60:N60"/>
    </sheetView>
  </sheetViews>
  <sheetFormatPr defaultColWidth="9.140625" defaultRowHeight="12.75"/>
  <cols>
    <col min="1" max="1" width="6.421875" style="27" customWidth="1"/>
    <col min="2" max="2" width="21.57421875" style="29" customWidth="1"/>
    <col min="3" max="3" width="11.28125" style="26" customWidth="1"/>
    <col min="4" max="4" width="11.7109375" style="26" customWidth="1"/>
    <col min="5" max="5" width="10.7109375" style="26" customWidth="1"/>
    <col min="6" max="6" width="13.421875" style="120" customWidth="1"/>
    <col min="7" max="7" width="9.28125" style="26" customWidth="1"/>
    <col min="8" max="8" width="13.00390625" style="26" customWidth="1"/>
    <col min="9" max="9" width="12.57421875" style="26" customWidth="1"/>
    <col min="10" max="10" width="12.00390625" style="26" customWidth="1"/>
    <col min="11" max="11" width="12.8515625" style="120" customWidth="1"/>
    <col min="12" max="12" width="9.421875" style="36" customWidth="1"/>
    <col min="13" max="13" width="8.8515625" style="26" customWidth="1"/>
    <col min="14" max="14" width="25.421875" style="26" customWidth="1"/>
    <col min="15" max="15" width="17.140625" style="26" bestFit="1" customWidth="1"/>
    <col min="16" max="17" width="9.140625" style="26" customWidth="1"/>
    <col min="18" max="18" width="18.00390625" style="26" customWidth="1"/>
    <col min="19" max="16384" width="9.140625" style="26" customWidth="1"/>
  </cols>
  <sheetData>
    <row r="1" spans="1:13" ht="15.75">
      <c r="A1" s="15"/>
      <c r="B1" s="20"/>
      <c r="C1" s="7"/>
      <c r="D1" s="7"/>
      <c r="E1" s="7"/>
      <c r="F1" s="114"/>
      <c r="G1" s="39" t="s">
        <v>10</v>
      </c>
      <c r="J1" s="45"/>
      <c r="K1" s="123"/>
      <c r="L1" s="106" t="s">
        <v>126</v>
      </c>
      <c r="M1" s="45"/>
    </row>
    <row r="2" spans="1:14" ht="75.75" customHeight="1">
      <c r="A2" s="60"/>
      <c r="C2" s="55"/>
      <c r="D2" s="62"/>
      <c r="F2" s="114"/>
      <c r="G2" s="7"/>
      <c r="J2" s="170" t="s">
        <v>163</v>
      </c>
      <c r="K2" s="171"/>
      <c r="L2" s="171"/>
      <c r="M2" s="171"/>
      <c r="N2" s="171"/>
    </row>
    <row r="3" spans="1:11" ht="15.75" hidden="1">
      <c r="A3" s="15"/>
      <c r="B3" s="20"/>
      <c r="C3" s="7"/>
      <c r="D3" s="7"/>
      <c r="E3" s="7"/>
      <c r="F3" s="114"/>
      <c r="G3" s="7"/>
      <c r="H3" s="7"/>
      <c r="I3" s="7"/>
      <c r="J3" s="7"/>
      <c r="K3" s="124"/>
    </row>
    <row r="4" spans="1:12" ht="15.75">
      <c r="A4" s="15"/>
      <c r="B4" s="20"/>
      <c r="C4" s="7"/>
      <c r="D4" s="7"/>
      <c r="E4" s="7"/>
      <c r="F4" s="114"/>
      <c r="G4" s="7"/>
      <c r="H4" s="7"/>
      <c r="J4" s="98"/>
      <c r="K4" s="125"/>
      <c r="L4" s="95"/>
    </row>
    <row r="5" spans="1:14" ht="14.25" customHeight="1">
      <c r="A5" s="216" t="s">
        <v>144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7"/>
      <c r="N5" s="217"/>
    </row>
    <row r="6" spans="1:14" ht="18.7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7"/>
      <c r="N6" s="217"/>
    </row>
    <row r="7" spans="1:12" ht="19.5" customHeight="1">
      <c r="A7" s="177" t="s">
        <v>77</v>
      </c>
      <c r="B7" s="177"/>
      <c r="C7" s="178"/>
      <c r="D7" s="177"/>
      <c r="E7" s="177"/>
      <c r="F7" s="177"/>
      <c r="G7" s="177"/>
      <c r="H7" s="177"/>
      <c r="I7" s="177"/>
      <c r="J7" s="177"/>
      <c r="K7" s="177"/>
      <c r="L7" s="177"/>
    </row>
    <row r="8" spans="1:12" ht="32.25" customHeight="1">
      <c r="A8" s="52" t="s">
        <v>78</v>
      </c>
      <c r="B8" s="96" t="s">
        <v>150</v>
      </c>
      <c r="C8" s="97"/>
      <c r="D8" s="166" t="s">
        <v>149</v>
      </c>
      <c r="E8" s="167"/>
      <c r="F8" s="167"/>
      <c r="G8" s="167"/>
      <c r="H8" s="167"/>
      <c r="I8" s="167"/>
      <c r="J8" s="167"/>
      <c r="K8" s="167"/>
      <c r="L8" s="167"/>
    </row>
    <row r="9" spans="1:12" ht="21" customHeight="1">
      <c r="A9" s="90"/>
      <c r="B9" s="52" t="s">
        <v>127</v>
      </c>
      <c r="C9" s="90"/>
      <c r="D9" s="168" t="s">
        <v>79</v>
      </c>
      <c r="E9" s="169"/>
      <c r="F9" s="169"/>
      <c r="G9" s="169"/>
      <c r="H9" s="169"/>
      <c r="I9" s="169"/>
      <c r="J9" s="169"/>
      <c r="K9" s="169"/>
      <c r="L9" s="169"/>
    </row>
    <row r="10" spans="1:12" ht="30.75" customHeight="1">
      <c r="A10" s="52" t="s">
        <v>76</v>
      </c>
      <c r="B10" s="96" t="s">
        <v>151</v>
      </c>
      <c r="C10" s="97"/>
      <c r="D10" s="166" t="s">
        <v>149</v>
      </c>
      <c r="E10" s="167"/>
      <c r="F10" s="167"/>
      <c r="G10" s="167"/>
      <c r="H10" s="167"/>
      <c r="I10" s="167"/>
      <c r="J10" s="167"/>
      <c r="K10" s="167"/>
      <c r="L10" s="167"/>
    </row>
    <row r="11" spans="1:12" ht="22.5" customHeight="1">
      <c r="A11" s="90"/>
      <c r="B11" s="52" t="s">
        <v>127</v>
      </c>
      <c r="C11" s="90"/>
      <c r="D11" s="168" t="s">
        <v>80</v>
      </c>
      <c r="E11" s="169"/>
      <c r="F11" s="169"/>
      <c r="G11" s="169"/>
      <c r="H11" s="169"/>
      <c r="I11" s="169"/>
      <c r="J11" s="169"/>
      <c r="K11" s="169"/>
      <c r="L11" s="169"/>
    </row>
    <row r="12" spans="1:14" ht="92.25" customHeight="1">
      <c r="A12" s="90" t="s">
        <v>81</v>
      </c>
      <c r="B12" s="89" t="s">
        <v>128</v>
      </c>
      <c r="C12" s="52"/>
      <c r="D12" s="172" t="s">
        <v>119</v>
      </c>
      <c r="E12" s="173"/>
      <c r="F12" s="173"/>
      <c r="G12" s="173"/>
      <c r="H12" s="173"/>
      <c r="I12" s="173"/>
      <c r="J12" s="173"/>
      <c r="K12" s="173"/>
      <c r="L12" s="173"/>
      <c r="M12" s="174"/>
      <c r="N12" s="174"/>
    </row>
    <row r="13" spans="1:14" ht="22.5" customHeight="1">
      <c r="A13" s="88"/>
      <c r="B13" s="52" t="s">
        <v>127</v>
      </c>
      <c r="C13" s="94"/>
      <c r="D13" s="175" t="s">
        <v>82</v>
      </c>
      <c r="E13" s="176"/>
      <c r="F13" s="176"/>
      <c r="G13" s="176"/>
      <c r="H13" s="176"/>
      <c r="I13" s="176"/>
      <c r="J13" s="176"/>
      <c r="K13" s="176"/>
      <c r="L13" s="176"/>
      <c r="M13" s="6"/>
      <c r="N13" s="6"/>
    </row>
    <row r="14" spans="1:12" ht="12.75" customHeight="1">
      <c r="A14" s="88"/>
      <c r="B14" s="88"/>
      <c r="C14" s="88"/>
      <c r="D14" s="88"/>
      <c r="E14" s="88"/>
      <c r="F14" s="115"/>
      <c r="G14" s="88"/>
      <c r="H14" s="88"/>
      <c r="I14" s="88"/>
      <c r="J14" s="88"/>
      <c r="K14" s="115"/>
      <c r="L14" s="88"/>
    </row>
    <row r="15" spans="1:14" ht="26.25" customHeight="1">
      <c r="A15" s="154" t="s">
        <v>83</v>
      </c>
      <c r="B15" s="154" t="s">
        <v>129</v>
      </c>
      <c r="C15" s="151" t="s">
        <v>87</v>
      </c>
      <c r="D15" s="157"/>
      <c r="E15" s="157"/>
      <c r="F15" s="152"/>
      <c r="G15" s="154" t="s">
        <v>86</v>
      </c>
      <c r="H15" s="151" t="s">
        <v>89</v>
      </c>
      <c r="I15" s="157"/>
      <c r="J15" s="157"/>
      <c r="K15" s="152"/>
      <c r="L15" s="154" t="s">
        <v>86</v>
      </c>
      <c r="M15" s="160" t="s">
        <v>90</v>
      </c>
      <c r="N15" s="161"/>
    </row>
    <row r="16" spans="1:14" ht="22.5" customHeight="1">
      <c r="A16" s="155"/>
      <c r="B16" s="155"/>
      <c r="C16" s="154" t="s">
        <v>84</v>
      </c>
      <c r="D16" s="154" t="s">
        <v>85</v>
      </c>
      <c r="E16" s="151" t="s">
        <v>120</v>
      </c>
      <c r="F16" s="152"/>
      <c r="G16" s="155"/>
      <c r="H16" s="154" t="s">
        <v>84</v>
      </c>
      <c r="I16" s="154" t="s">
        <v>85</v>
      </c>
      <c r="J16" s="151" t="s">
        <v>121</v>
      </c>
      <c r="K16" s="152"/>
      <c r="L16" s="155"/>
      <c r="M16" s="162"/>
      <c r="N16" s="163"/>
    </row>
    <row r="17" spans="1:14" ht="48" customHeight="1">
      <c r="A17" s="156"/>
      <c r="B17" s="156"/>
      <c r="C17" s="156"/>
      <c r="D17" s="156"/>
      <c r="E17" s="35" t="s">
        <v>88</v>
      </c>
      <c r="F17" s="31" t="s">
        <v>121</v>
      </c>
      <c r="G17" s="156"/>
      <c r="H17" s="156"/>
      <c r="I17" s="156"/>
      <c r="J17" s="35" t="s">
        <v>88</v>
      </c>
      <c r="K17" s="31" t="s">
        <v>121</v>
      </c>
      <c r="L17" s="156"/>
      <c r="M17" s="164"/>
      <c r="N17" s="165"/>
    </row>
    <row r="18" spans="1:14" ht="22.5" customHeight="1">
      <c r="A18" s="87">
        <v>1</v>
      </c>
      <c r="B18" s="87">
        <v>2</v>
      </c>
      <c r="C18" s="87">
        <v>3</v>
      </c>
      <c r="D18" s="87">
        <v>4</v>
      </c>
      <c r="E18" s="87">
        <v>5</v>
      </c>
      <c r="F18" s="33">
        <v>6</v>
      </c>
      <c r="G18" s="87">
        <v>7</v>
      </c>
      <c r="H18" s="87">
        <v>8</v>
      </c>
      <c r="I18" s="87">
        <v>9</v>
      </c>
      <c r="J18" s="87">
        <v>10</v>
      </c>
      <c r="K18" s="33">
        <v>11</v>
      </c>
      <c r="L18" s="87">
        <v>12</v>
      </c>
      <c r="M18" s="159">
        <v>13</v>
      </c>
      <c r="N18" s="152"/>
    </row>
    <row r="19" spans="1:17" ht="139.5" customHeight="1">
      <c r="A19" s="100">
        <v>1</v>
      </c>
      <c r="B19" s="99" t="s">
        <v>122</v>
      </c>
      <c r="C19" s="116">
        <f>F19+G19</f>
        <v>55759.799999999996</v>
      </c>
      <c r="D19" s="116"/>
      <c r="E19" s="116"/>
      <c r="F19" s="116">
        <f>F23+F30+F37+F43+F47+F52</f>
        <v>55647.399999999994</v>
      </c>
      <c r="G19" s="116">
        <f>G23+G30+G37+G43+G47+G52</f>
        <v>112.4</v>
      </c>
      <c r="H19" s="113">
        <f>K19+L19</f>
        <v>50190.5</v>
      </c>
      <c r="I19" s="113"/>
      <c r="J19" s="113"/>
      <c r="K19" s="116">
        <f>K23+K30+K37+K43+K47+K52</f>
        <v>50111</v>
      </c>
      <c r="L19" s="113">
        <v>79.5</v>
      </c>
      <c r="M19" s="146" t="s">
        <v>113</v>
      </c>
      <c r="N19" s="158"/>
      <c r="P19" s="129"/>
      <c r="Q19" s="129"/>
    </row>
    <row r="20" spans="1:14" ht="155.25" customHeight="1">
      <c r="A20" s="92"/>
      <c r="B20" s="93"/>
      <c r="C20" s="121"/>
      <c r="D20" s="91"/>
      <c r="E20" s="91"/>
      <c r="F20" s="117"/>
      <c r="G20" s="91" t="s">
        <v>75</v>
      </c>
      <c r="H20" s="91"/>
      <c r="I20" s="91"/>
      <c r="J20" s="91"/>
      <c r="K20" s="117"/>
      <c r="L20" s="91"/>
      <c r="M20" s="146" t="s">
        <v>112</v>
      </c>
      <c r="N20" s="158"/>
    </row>
    <row r="21" spans="1:14" ht="15.75" customHeight="1">
      <c r="A21" s="130" t="s">
        <v>94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</row>
    <row r="22" spans="1:14" ht="16.5" customHeight="1">
      <c r="A22" s="130" t="s">
        <v>95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/>
    </row>
    <row r="23" spans="1:14" ht="61.5" customHeight="1">
      <c r="A23" s="92"/>
      <c r="B23" s="122" t="s">
        <v>130</v>
      </c>
      <c r="C23" s="103">
        <f>F23</f>
        <v>821.8</v>
      </c>
      <c r="D23" s="103"/>
      <c r="E23" s="103"/>
      <c r="F23" s="118">
        <v>821.8</v>
      </c>
      <c r="G23" s="103"/>
      <c r="H23" s="103">
        <f>K23</f>
        <v>210.89999999999998</v>
      </c>
      <c r="I23" s="87"/>
      <c r="J23" s="103"/>
      <c r="K23" s="118">
        <f>K24+K25+K26</f>
        <v>210.89999999999998</v>
      </c>
      <c r="L23" s="103"/>
      <c r="M23" s="130"/>
      <c r="N23" s="153"/>
    </row>
    <row r="24" spans="1:14" ht="177.75" customHeight="1">
      <c r="A24" s="92"/>
      <c r="B24" s="108" t="s">
        <v>118</v>
      </c>
      <c r="C24" s="102">
        <f>F24</f>
        <v>25</v>
      </c>
      <c r="D24" s="102"/>
      <c r="E24" s="102"/>
      <c r="F24" s="119">
        <v>25</v>
      </c>
      <c r="G24" s="102"/>
      <c r="H24" s="102">
        <f>K24</f>
        <v>10.2</v>
      </c>
      <c r="I24" s="35"/>
      <c r="J24" s="102"/>
      <c r="K24" s="119">
        <v>10.2</v>
      </c>
      <c r="L24" s="102"/>
      <c r="M24" s="130" t="s">
        <v>157</v>
      </c>
      <c r="N24" s="153"/>
    </row>
    <row r="25" spans="1:14" ht="97.5" customHeight="1">
      <c r="A25" s="92"/>
      <c r="B25" s="108" t="s">
        <v>114</v>
      </c>
      <c r="C25" s="102">
        <f>F25</f>
        <v>655</v>
      </c>
      <c r="D25" s="102"/>
      <c r="E25" s="102"/>
      <c r="F25" s="119">
        <v>655</v>
      </c>
      <c r="G25" s="102"/>
      <c r="H25" s="102">
        <f>K25</f>
        <v>173</v>
      </c>
      <c r="I25" s="35"/>
      <c r="J25" s="35"/>
      <c r="K25" s="119">
        <v>173</v>
      </c>
      <c r="L25" s="102"/>
      <c r="M25" s="130" t="s">
        <v>139</v>
      </c>
      <c r="N25" s="131"/>
    </row>
    <row r="26" spans="1:14" ht="196.5" customHeight="1">
      <c r="A26" s="92"/>
      <c r="B26" s="108" t="s">
        <v>115</v>
      </c>
      <c r="C26" s="102">
        <f>F26</f>
        <v>115.1</v>
      </c>
      <c r="D26" s="102"/>
      <c r="E26" s="102"/>
      <c r="F26" s="119">
        <v>115.1</v>
      </c>
      <c r="G26" s="102"/>
      <c r="H26" s="102">
        <f>K26</f>
        <v>27.7</v>
      </c>
      <c r="I26" s="35"/>
      <c r="J26" s="35"/>
      <c r="K26" s="119">
        <v>27.7</v>
      </c>
      <c r="L26" s="102"/>
      <c r="M26" s="130" t="s">
        <v>148</v>
      </c>
      <c r="N26" s="131"/>
    </row>
    <row r="27" spans="1:14" ht="221.25" customHeight="1">
      <c r="A27" s="92"/>
      <c r="B27" s="108" t="s">
        <v>116</v>
      </c>
      <c r="C27" s="102">
        <f>F27</f>
        <v>26.7</v>
      </c>
      <c r="D27" s="102"/>
      <c r="E27" s="102"/>
      <c r="F27" s="119">
        <v>26.7</v>
      </c>
      <c r="G27" s="102"/>
      <c r="H27" s="102">
        <f>K27</f>
        <v>0</v>
      </c>
      <c r="I27" s="102"/>
      <c r="J27" s="102"/>
      <c r="K27" s="119">
        <v>0</v>
      </c>
      <c r="L27" s="91"/>
      <c r="M27" s="132"/>
      <c r="N27" s="133"/>
    </row>
    <row r="28" spans="1:14" ht="22.5" customHeight="1">
      <c r="A28" s="136" t="s">
        <v>96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8"/>
      <c r="N28" s="139"/>
    </row>
    <row r="29" spans="1:14" ht="20.25" customHeight="1">
      <c r="A29" s="140" t="s">
        <v>97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2"/>
      <c r="N29" s="143"/>
    </row>
    <row r="30" spans="1:14" ht="60" customHeight="1">
      <c r="A30" s="101"/>
      <c r="B30" s="112" t="s">
        <v>131</v>
      </c>
      <c r="C30" s="103">
        <f>F30</f>
        <v>1292</v>
      </c>
      <c r="D30" s="103"/>
      <c r="E30" s="103"/>
      <c r="F30" s="118">
        <f>F31+F32+F33+F34</f>
        <v>1292</v>
      </c>
      <c r="G30" s="103"/>
      <c r="H30" s="103">
        <f>K30</f>
        <v>570.2</v>
      </c>
      <c r="I30" s="103"/>
      <c r="J30" s="103"/>
      <c r="K30" s="118">
        <f>K31+K32+K33+K34</f>
        <v>570.2</v>
      </c>
      <c r="L30" s="93"/>
      <c r="M30" s="144"/>
      <c r="N30" s="145"/>
    </row>
    <row r="31" spans="1:14" ht="177" customHeight="1">
      <c r="A31" s="101"/>
      <c r="B31" s="110" t="s">
        <v>117</v>
      </c>
      <c r="C31" s="102">
        <f>F31</f>
        <v>236.5</v>
      </c>
      <c r="D31" s="102"/>
      <c r="E31" s="102"/>
      <c r="F31" s="119">
        <v>236.5</v>
      </c>
      <c r="G31" s="102"/>
      <c r="H31" s="103">
        <f>K31</f>
        <v>211.6</v>
      </c>
      <c r="I31" s="102"/>
      <c r="J31" s="102"/>
      <c r="K31" s="119">
        <v>211.6</v>
      </c>
      <c r="L31" s="93"/>
      <c r="M31" s="130" t="s">
        <v>162</v>
      </c>
      <c r="N31" s="153"/>
    </row>
    <row r="32" spans="1:14" ht="104.25" customHeight="1">
      <c r="A32" s="101"/>
      <c r="B32" s="109" t="s">
        <v>105</v>
      </c>
      <c r="C32" s="102">
        <f>F32</f>
        <v>660</v>
      </c>
      <c r="D32" s="102"/>
      <c r="E32" s="102"/>
      <c r="F32" s="119">
        <v>660</v>
      </c>
      <c r="G32" s="102"/>
      <c r="H32" s="103">
        <f>K32</f>
        <v>267.3</v>
      </c>
      <c r="I32" s="102"/>
      <c r="J32" s="102"/>
      <c r="K32" s="119">
        <v>267.3</v>
      </c>
      <c r="L32" s="93"/>
      <c r="M32" s="130" t="s">
        <v>140</v>
      </c>
      <c r="N32" s="131"/>
    </row>
    <row r="33" spans="1:14" ht="177.75" customHeight="1">
      <c r="A33" s="101"/>
      <c r="B33" s="110" t="s">
        <v>106</v>
      </c>
      <c r="C33" s="102">
        <f>F33</f>
        <v>230</v>
      </c>
      <c r="D33" s="102"/>
      <c r="E33" s="102"/>
      <c r="F33" s="119">
        <v>230</v>
      </c>
      <c r="G33" s="102"/>
      <c r="H33" s="103">
        <f>K33</f>
        <v>67.7</v>
      </c>
      <c r="I33" s="102"/>
      <c r="J33" s="102"/>
      <c r="K33" s="119">
        <v>67.7</v>
      </c>
      <c r="L33" s="93"/>
      <c r="M33" s="130" t="s">
        <v>147</v>
      </c>
      <c r="N33" s="131"/>
    </row>
    <row r="34" spans="1:14" ht="238.5" customHeight="1">
      <c r="A34" s="101"/>
      <c r="B34" s="110" t="s">
        <v>107</v>
      </c>
      <c r="C34" s="102">
        <f>F34</f>
        <v>165.5</v>
      </c>
      <c r="D34" s="102"/>
      <c r="E34" s="102"/>
      <c r="F34" s="119">
        <v>165.5</v>
      </c>
      <c r="G34" s="102"/>
      <c r="H34" s="102">
        <f>K34</f>
        <v>23.6</v>
      </c>
      <c r="I34" s="102"/>
      <c r="J34" s="102"/>
      <c r="K34" s="119">
        <v>23.6</v>
      </c>
      <c r="L34" s="93"/>
      <c r="M34" s="132" t="s">
        <v>158</v>
      </c>
      <c r="N34" s="133"/>
    </row>
    <row r="35" spans="1:14" ht="18.75" customHeight="1">
      <c r="A35" s="130" t="s">
        <v>98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</row>
    <row r="36" spans="1:14" ht="34.5" customHeight="1">
      <c r="A36" s="130" t="s">
        <v>99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5"/>
    </row>
    <row r="37" spans="1:14" ht="77.25" customHeight="1">
      <c r="A37" s="92"/>
      <c r="B37" s="111" t="s">
        <v>136</v>
      </c>
      <c r="C37" s="103">
        <f>F37</f>
        <v>22307.899999999998</v>
      </c>
      <c r="D37" s="103"/>
      <c r="E37" s="103"/>
      <c r="F37" s="118">
        <f>F38+F39+F40</f>
        <v>22307.899999999998</v>
      </c>
      <c r="G37" s="103"/>
      <c r="H37" s="103">
        <f>K37</f>
        <v>21621.4</v>
      </c>
      <c r="I37" s="103"/>
      <c r="J37" s="103"/>
      <c r="K37" s="118">
        <f>K38+K39+K40</f>
        <v>21621.4</v>
      </c>
      <c r="L37" s="103"/>
      <c r="M37" s="149"/>
      <c r="N37" s="150"/>
    </row>
    <row r="38" spans="1:14" ht="145.5" customHeight="1">
      <c r="A38" s="92"/>
      <c r="B38" s="108" t="s">
        <v>100</v>
      </c>
      <c r="C38" s="102">
        <f>F38</f>
        <v>3438.6</v>
      </c>
      <c r="D38" s="102"/>
      <c r="E38" s="102"/>
      <c r="F38" s="119">
        <v>3438.6</v>
      </c>
      <c r="G38" s="102"/>
      <c r="H38" s="102">
        <f>K38</f>
        <v>3327.7</v>
      </c>
      <c r="I38" s="102"/>
      <c r="J38" s="102"/>
      <c r="K38" s="119">
        <v>3327.7</v>
      </c>
      <c r="L38" s="93"/>
      <c r="M38" s="149" t="s">
        <v>154</v>
      </c>
      <c r="N38" s="179"/>
    </row>
    <row r="39" spans="1:14" ht="113.25" customHeight="1">
      <c r="A39" s="92"/>
      <c r="B39" s="108" t="s">
        <v>155</v>
      </c>
      <c r="C39" s="102">
        <f>F39</f>
        <v>18369.3</v>
      </c>
      <c r="D39" s="102"/>
      <c r="E39" s="102"/>
      <c r="F39" s="119">
        <v>18369.3</v>
      </c>
      <c r="G39" s="102"/>
      <c r="H39" s="102">
        <f>K39</f>
        <v>17797.8</v>
      </c>
      <c r="I39" s="102"/>
      <c r="J39" s="102"/>
      <c r="K39" s="119">
        <v>17797.8</v>
      </c>
      <c r="L39" s="102"/>
      <c r="M39" s="180"/>
      <c r="N39" s="181"/>
    </row>
    <row r="40" spans="1:14" ht="114.75" customHeight="1">
      <c r="A40" s="92"/>
      <c r="B40" s="108" t="s">
        <v>137</v>
      </c>
      <c r="C40" s="102">
        <f>F40</f>
        <v>500</v>
      </c>
      <c r="D40" s="103"/>
      <c r="E40" s="103"/>
      <c r="F40" s="119">
        <v>500</v>
      </c>
      <c r="G40" s="103"/>
      <c r="H40" s="102">
        <f>K40</f>
        <v>495.9</v>
      </c>
      <c r="I40" s="103"/>
      <c r="J40" s="103"/>
      <c r="K40" s="119">
        <v>495.9</v>
      </c>
      <c r="L40" s="103"/>
      <c r="M40" s="149" t="s">
        <v>141</v>
      </c>
      <c r="N40" s="150"/>
    </row>
    <row r="41" spans="1:14" ht="15">
      <c r="A41" s="130" t="s">
        <v>101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</row>
    <row r="42" spans="1:14" ht="15">
      <c r="A42" s="130" t="s">
        <v>91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</row>
    <row r="43" spans="1:14" ht="47.25">
      <c r="A43" s="92"/>
      <c r="B43" s="111" t="s">
        <v>132</v>
      </c>
      <c r="C43" s="103">
        <f>F43</f>
        <v>12317.5</v>
      </c>
      <c r="D43" s="103"/>
      <c r="E43" s="103"/>
      <c r="F43" s="118">
        <f>F44</f>
        <v>12317.5</v>
      </c>
      <c r="G43" s="103"/>
      <c r="H43" s="103">
        <f>K43</f>
        <v>11565.1</v>
      </c>
      <c r="I43" s="103"/>
      <c r="J43" s="103"/>
      <c r="K43" s="118">
        <f>K44</f>
        <v>11565.1</v>
      </c>
      <c r="L43" s="93"/>
      <c r="M43" s="146"/>
      <c r="N43" s="145"/>
    </row>
    <row r="44" spans="1:14" ht="207" customHeight="1">
      <c r="A44" s="92"/>
      <c r="B44" s="108" t="s">
        <v>102</v>
      </c>
      <c r="C44" s="102">
        <f>F44</f>
        <v>12317.5</v>
      </c>
      <c r="D44" s="102"/>
      <c r="E44" s="102"/>
      <c r="F44" s="119">
        <v>12317.5</v>
      </c>
      <c r="G44" s="102"/>
      <c r="H44" s="102">
        <f>K44</f>
        <v>11565.1</v>
      </c>
      <c r="I44" s="102"/>
      <c r="J44" s="102"/>
      <c r="K44" s="119">
        <v>11565.1</v>
      </c>
      <c r="L44" s="93"/>
      <c r="M44" s="146" t="s">
        <v>153</v>
      </c>
      <c r="N44" s="148"/>
    </row>
    <row r="45" spans="1:14" ht="15">
      <c r="A45" s="130" t="s">
        <v>103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</row>
    <row r="46" spans="1:14" ht="15">
      <c r="A46" s="130" t="s">
        <v>92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5"/>
    </row>
    <row r="47" spans="1:14" ht="47.25">
      <c r="A47" s="92"/>
      <c r="B47" s="111" t="s">
        <v>133</v>
      </c>
      <c r="C47" s="103">
        <f>F47</f>
        <v>7584.6</v>
      </c>
      <c r="D47" s="103"/>
      <c r="E47" s="103"/>
      <c r="F47" s="118">
        <f>F48+F49</f>
        <v>7584.6</v>
      </c>
      <c r="G47" s="103"/>
      <c r="H47" s="103">
        <f>K47</f>
        <v>7183</v>
      </c>
      <c r="I47" s="103"/>
      <c r="J47" s="103"/>
      <c r="K47" s="118">
        <f>K48+K49</f>
        <v>7183</v>
      </c>
      <c r="L47" s="92"/>
      <c r="M47" s="146"/>
      <c r="N47" s="158"/>
    </row>
    <row r="48" spans="1:14" ht="144" customHeight="1">
      <c r="A48" s="92"/>
      <c r="B48" s="108" t="s">
        <v>104</v>
      </c>
      <c r="C48" s="102">
        <f>F48</f>
        <v>6684.6</v>
      </c>
      <c r="D48" s="102"/>
      <c r="E48" s="102"/>
      <c r="F48" s="119">
        <v>6684.6</v>
      </c>
      <c r="G48" s="102"/>
      <c r="H48" s="102">
        <f>K48</f>
        <v>6297.7</v>
      </c>
      <c r="I48" s="102"/>
      <c r="J48" s="102"/>
      <c r="K48" s="119">
        <v>6297.7</v>
      </c>
      <c r="L48" s="93"/>
      <c r="M48" s="146" t="s">
        <v>159</v>
      </c>
      <c r="N48" s="158"/>
    </row>
    <row r="49" spans="1:14" ht="81.75" customHeight="1">
      <c r="A49" s="92"/>
      <c r="B49" s="108" t="s">
        <v>123</v>
      </c>
      <c r="C49" s="102">
        <f>F49</f>
        <v>900</v>
      </c>
      <c r="D49" s="102"/>
      <c r="E49" s="102"/>
      <c r="F49" s="119">
        <v>900</v>
      </c>
      <c r="G49" s="102"/>
      <c r="H49" s="102">
        <f>K49</f>
        <v>885.3</v>
      </c>
      <c r="I49" s="102"/>
      <c r="J49" s="102"/>
      <c r="K49" s="119">
        <v>885.3</v>
      </c>
      <c r="L49" s="93"/>
      <c r="M49" s="146" t="s">
        <v>124</v>
      </c>
      <c r="N49" s="158"/>
    </row>
    <row r="50" spans="1:14" ht="19.5" customHeight="1">
      <c r="A50" s="130" t="s">
        <v>108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5"/>
    </row>
    <row r="51" spans="1:14" ht="18" customHeight="1">
      <c r="A51" s="130" t="s">
        <v>109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</row>
    <row r="52" spans="1:14" ht="45.75" customHeight="1">
      <c r="A52" s="92"/>
      <c r="B52" s="111" t="s">
        <v>134</v>
      </c>
      <c r="C52" s="103">
        <f>C53+C54+C55+C56</f>
        <v>11436</v>
      </c>
      <c r="D52" s="103"/>
      <c r="E52" s="103"/>
      <c r="F52" s="118">
        <f>F53+F54+F55+F56</f>
        <v>11323.6</v>
      </c>
      <c r="G52" s="103">
        <f>G54</f>
        <v>112.4</v>
      </c>
      <c r="H52" s="103">
        <f>K52+L52</f>
        <v>9039.9</v>
      </c>
      <c r="I52" s="103"/>
      <c r="J52" s="103"/>
      <c r="K52" s="118">
        <f>K53+K54+K55+K56</f>
        <v>8960.4</v>
      </c>
      <c r="L52" s="103">
        <f>L54</f>
        <v>79.5</v>
      </c>
      <c r="M52" s="146"/>
      <c r="N52" s="145"/>
    </row>
    <row r="53" spans="1:14" ht="162.75" customHeight="1">
      <c r="A53" s="92"/>
      <c r="B53" s="108" t="s">
        <v>138</v>
      </c>
      <c r="C53" s="102">
        <f>F53</f>
        <v>5119.9</v>
      </c>
      <c r="D53" s="102"/>
      <c r="E53" s="102"/>
      <c r="F53" s="119">
        <v>5119.9</v>
      </c>
      <c r="G53" s="102"/>
      <c r="H53" s="102">
        <f>K53</f>
        <v>3902.5</v>
      </c>
      <c r="I53" s="102"/>
      <c r="J53" s="102"/>
      <c r="K53" s="119">
        <v>3902.5</v>
      </c>
      <c r="L53" s="93"/>
      <c r="M53" s="146" t="s">
        <v>146</v>
      </c>
      <c r="N53" s="145"/>
    </row>
    <row r="54" spans="1:14" ht="163.5" customHeight="1">
      <c r="A54" s="92"/>
      <c r="B54" s="108" t="s">
        <v>160</v>
      </c>
      <c r="C54" s="102">
        <f>F54+G54</f>
        <v>2510.7000000000003</v>
      </c>
      <c r="D54" s="102"/>
      <c r="E54" s="102"/>
      <c r="F54" s="119">
        <v>2398.3</v>
      </c>
      <c r="G54" s="102">
        <v>112.4</v>
      </c>
      <c r="H54" s="102">
        <f>K54+L54</f>
        <v>1924.7</v>
      </c>
      <c r="I54" s="102"/>
      <c r="J54" s="102"/>
      <c r="K54" s="119">
        <v>1845.2</v>
      </c>
      <c r="L54" s="102">
        <v>79.5</v>
      </c>
      <c r="M54" s="146" t="s">
        <v>142</v>
      </c>
      <c r="N54" s="145"/>
    </row>
    <row r="55" spans="1:14" ht="237" customHeight="1">
      <c r="A55" s="92"/>
      <c r="B55" s="108" t="s">
        <v>145</v>
      </c>
      <c r="C55" s="102">
        <f>F55</f>
        <v>805.4</v>
      </c>
      <c r="D55" s="102"/>
      <c r="E55" s="102"/>
      <c r="F55" s="119">
        <v>805.4</v>
      </c>
      <c r="G55" s="102"/>
      <c r="H55" s="102">
        <f>K55</f>
        <v>655.4</v>
      </c>
      <c r="I55" s="102"/>
      <c r="J55" s="102"/>
      <c r="K55" s="119">
        <v>655.4</v>
      </c>
      <c r="L55" s="93"/>
      <c r="M55" s="146" t="s">
        <v>161</v>
      </c>
      <c r="N55" s="148"/>
    </row>
    <row r="56" spans="1:14" ht="164.25" customHeight="1">
      <c r="A56" s="92"/>
      <c r="B56" s="108" t="s">
        <v>125</v>
      </c>
      <c r="C56" s="102">
        <f>F56</f>
        <v>3000</v>
      </c>
      <c r="D56" s="102"/>
      <c r="E56" s="102"/>
      <c r="F56" s="119">
        <v>3000</v>
      </c>
      <c r="G56" s="102"/>
      <c r="H56" s="102">
        <f>K56</f>
        <v>2557.3</v>
      </c>
      <c r="I56" s="102"/>
      <c r="J56" s="102"/>
      <c r="K56" s="119">
        <v>2557.3</v>
      </c>
      <c r="L56" s="93"/>
      <c r="M56" s="130" t="s">
        <v>143</v>
      </c>
      <c r="N56" s="131"/>
    </row>
    <row r="57" spans="1:14" ht="31.5" customHeight="1">
      <c r="A57" s="130" t="s">
        <v>152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5"/>
    </row>
    <row r="58" spans="1:14" ht="15">
      <c r="A58" s="130" t="s">
        <v>110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5"/>
    </row>
    <row r="59" spans="1:14" ht="48" customHeight="1">
      <c r="A59" s="92"/>
      <c r="B59" s="111" t="s">
        <v>135</v>
      </c>
      <c r="C59" s="103">
        <f>F59</f>
        <v>13680</v>
      </c>
      <c r="D59" s="103"/>
      <c r="E59" s="103"/>
      <c r="F59" s="118">
        <f>F60</f>
        <v>13680</v>
      </c>
      <c r="G59" s="103"/>
      <c r="H59" s="103">
        <f>K59</f>
        <v>12312</v>
      </c>
      <c r="I59" s="103"/>
      <c r="J59" s="103"/>
      <c r="K59" s="118">
        <f>K60</f>
        <v>12312</v>
      </c>
      <c r="L59" s="92"/>
      <c r="M59" s="146"/>
      <c r="N59" s="147"/>
    </row>
    <row r="60" spans="1:14" ht="81.75" customHeight="1">
      <c r="A60" s="92"/>
      <c r="B60" s="108" t="s">
        <v>111</v>
      </c>
      <c r="C60" s="102">
        <f>F60</f>
        <v>13680</v>
      </c>
      <c r="D60" s="102"/>
      <c r="E60" s="102"/>
      <c r="F60" s="119">
        <v>13680</v>
      </c>
      <c r="G60" s="102"/>
      <c r="H60" s="102">
        <f>K60</f>
        <v>12312</v>
      </c>
      <c r="I60" s="102"/>
      <c r="J60" s="102"/>
      <c r="K60" s="119">
        <v>12312</v>
      </c>
      <c r="L60" s="93"/>
      <c r="M60" s="146"/>
      <c r="N60" s="147"/>
    </row>
    <row r="61" spans="2:14" ht="126.75" customHeight="1">
      <c r="B61" s="25" t="s">
        <v>74</v>
      </c>
      <c r="C61" s="104"/>
      <c r="H61" s="182" t="s">
        <v>93</v>
      </c>
      <c r="I61" s="183"/>
      <c r="J61" s="183"/>
      <c r="K61" s="183"/>
      <c r="L61" s="183"/>
      <c r="M61" s="183"/>
      <c r="N61" s="183"/>
    </row>
    <row r="62" ht="15.75">
      <c r="N62" s="107"/>
    </row>
    <row r="64" spans="1:12" s="120" customFormat="1" ht="15.75">
      <c r="A64" s="126"/>
      <c r="B64" s="127" t="s">
        <v>156</v>
      </c>
      <c r="L64" s="128"/>
    </row>
    <row r="65" ht="15.75">
      <c r="B65" s="105"/>
    </row>
  </sheetData>
  <sheetProtection/>
  <mergeCells count="65">
    <mergeCell ref="A42:N42"/>
    <mergeCell ref="A45:N45"/>
    <mergeCell ref="M49:N49"/>
    <mergeCell ref="A5:N6"/>
    <mergeCell ref="M40:N40"/>
    <mergeCell ref="H61:N61"/>
    <mergeCell ref="A50:N50"/>
    <mergeCell ref="A51:N51"/>
    <mergeCell ref="M60:N60"/>
    <mergeCell ref="A46:N46"/>
    <mergeCell ref="M23:N23"/>
    <mergeCell ref="A57:N57"/>
    <mergeCell ref="A58:N58"/>
    <mergeCell ref="M48:N48"/>
    <mergeCell ref="M56:N56"/>
    <mergeCell ref="M26:N26"/>
    <mergeCell ref="M47:N47"/>
    <mergeCell ref="M38:N39"/>
    <mergeCell ref="M31:N31"/>
    <mergeCell ref="M32:N32"/>
    <mergeCell ref="D10:L10"/>
    <mergeCell ref="D11:L11"/>
    <mergeCell ref="J2:N2"/>
    <mergeCell ref="D12:N12"/>
    <mergeCell ref="D13:L13"/>
    <mergeCell ref="D9:L9"/>
    <mergeCell ref="A7:L7"/>
    <mergeCell ref="D8:L8"/>
    <mergeCell ref="B15:B17"/>
    <mergeCell ref="A15:A17"/>
    <mergeCell ref="G15:G17"/>
    <mergeCell ref="M18:N18"/>
    <mergeCell ref="M25:N25"/>
    <mergeCell ref="M20:N20"/>
    <mergeCell ref="M15:N17"/>
    <mergeCell ref="I16:I17"/>
    <mergeCell ref="H16:H17"/>
    <mergeCell ref="C16:C17"/>
    <mergeCell ref="J16:K16"/>
    <mergeCell ref="M24:N24"/>
    <mergeCell ref="L15:L17"/>
    <mergeCell ref="A22:N22"/>
    <mergeCell ref="D16:D17"/>
    <mergeCell ref="H15:K15"/>
    <mergeCell ref="C15:F15"/>
    <mergeCell ref="E16:F16"/>
    <mergeCell ref="A21:N21"/>
    <mergeCell ref="M19:N19"/>
    <mergeCell ref="M59:N59"/>
    <mergeCell ref="M54:N54"/>
    <mergeCell ref="M55:N55"/>
    <mergeCell ref="M53:N53"/>
    <mergeCell ref="M43:N43"/>
    <mergeCell ref="M27:N27"/>
    <mergeCell ref="M44:N44"/>
    <mergeCell ref="A41:N41"/>
    <mergeCell ref="M37:N37"/>
    <mergeCell ref="M52:N52"/>
    <mergeCell ref="M33:N33"/>
    <mergeCell ref="M34:N34"/>
    <mergeCell ref="A35:N35"/>
    <mergeCell ref="A36:N36"/>
    <mergeCell ref="A28:N28"/>
    <mergeCell ref="A29:N29"/>
    <mergeCell ref="M30:N30"/>
  </mergeCells>
  <printOptions/>
  <pageMargins left="0.6299212598425197" right="0.6299212598425197" top="1.141732283464567" bottom="0.35433070866141736" header="0.31496062992125984" footer="0.31496062992125984"/>
  <pageSetup fitToHeight="0" horizontalDpi="600" verticalDpi="600" orientation="landscape" paperSize="9" scale="75" r:id="rId1"/>
  <rowBreaks count="7" manualBreakCount="7">
    <brk id="25" max="13" man="1"/>
    <brk id="30" max="13" man="1"/>
    <brk id="33" max="13" man="1"/>
    <brk id="39" max="13" man="1"/>
    <brk id="47" max="13" man="1"/>
    <brk id="53" max="13" man="1"/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93" t="s">
        <v>22</v>
      </c>
      <c r="J1" s="194"/>
      <c r="K1" s="194"/>
      <c r="L1" s="194"/>
      <c r="M1" s="45"/>
    </row>
    <row r="2" spans="1:13" ht="45" customHeight="1">
      <c r="A2" s="60"/>
      <c r="C2" s="55"/>
      <c r="D2" s="62"/>
      <c r="F2" s="7"/>
      <c r="G2" s="7"/>
      <c r="I2" s="202" t="s">
        <v>26</v>
      </c>
      <c r="J2" s="202"/>
      <c r="K2" s="202"/>
      <c r="L2" s="202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86" t="s">
        <v>23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85" t="s">
        <v>3</v>
      </c>
      <c r="B6" s="203" t="s">
        <v>2</v>
      </c>
      <c r="C6" s="188" t="s">
        <v>27</v>
      </c>
      <c r="D6" s="188"/>
      <c r="E6" s="188"/>
      <c r="F6" s="188" t="s">
        <v>20</v>
      </c>
      <c r="G6" s="188"/>
      <c r="H6" s="188"/>
      <c r="I6" s="185" t="s">
        <v>21</v>
      </c>
      <c r="J6" s="185"/>
      <c r="K6" s="185"/>
      <c r="L6" s="187" t="s">
        <v>11</v>
      </c>
    </row>
    <row r="7" spans="1:12" ht="30.75" customHeight="1">
      <c r="A7" s="185"/>
      <c r="B7" s="203"/>
      <c r="C7" s="188" t="s">
        <v>4</v>
      </c>
      <c r="D7" s="188" t="s">
        <v>12</v>
      </c>
      <c r="E7" s="188"/>
      <c r="F7" s="188" t="s">
        <v>4</v>
      </c>
      <c r="G7" s="188" t="s">
        <v>12</v>
      </c>
      <c r="H7" s="188"/>
      <c r="I7" s="188" t="s">
        <v>4</v>
      </c>
      <c r="J7" s="188" t="s">
        <v>12</v>
      </c>
      <c r="K7" s="188"/>
      <c r="L7" s="187"/>
    </row>
    <row r="8" spans="1:12" ht="45.75" customHeight="1">
      <c r="A8" s="185"/>
      <c r="B8" s="203"/>
      <c r="C8" s="188"/>
      <c r="D8" s="32" t="s">
        <v>0</v>
      </c>
      <c r="E8" s="32" t="s">
        <v>14</v>
      </c>
      <c r="F8" s="188"/>
      <c r="G8" s="32" t="s">
        <v>0</v>
      </c>
      <c r="H8" s="32" t="s">
        <v>19</v>
      </c>
      <c r="I8" s="188"/>
      <c r="J8" s="32" t="s">
        <v>0</v>
      </c>
      <c r="K8" s="31" t="s">
        <v>14</v>
      </c>
      <c r="L8" s="187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89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90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91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211" t="s">
        <v>37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3"/>
      <c r="L13" s="46"/>
    </row>
    <row r="14" spans="1:12" ht="24" customHeight="1">
      <c r="A14" s="136" t="s">
        <v>46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214"/>
      <c r="L14" s="37" t="s">
        <v>57</v>
      </c>
    </row>
    <row r="15" spans="1:12" ht="19.5" customHeight="1">
      <c r="A15" s="215" t="s">
        <v>44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36" t="s">
        <v>53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214"/>
      <c r="L20" s="37" t="s">
        <v>58</v>
      </c>
    </row>
    <row r="21" spans="1:12" s="27" customFormat="1" ht="22.5" customHeight="1">
      <c r="A21" s="197" t="s">
        <v>30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92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92"/>
      <c r="R26" s="184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92"/>
      <c r="R27" s="184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92"/>
      <c r="R28" s="184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84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84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84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84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84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84"/>
    </row>
    <row r="35" spans="1:18" s="27" customFormat="1" ht="27" customHeight="1">
      <c r="A35" s="198" t="s">
        <v>31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200"/>
      <c r="L35" s="68"/>
      <c r="R35" s="184"/>
    </row>
    <row r="36" spans="1:18" s="27" customFormat="1" ht="26.25" customHeight="1">
      <c r="A36" s="197" t="s">
        <v>69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77"/>
      <c r="R36" s="184"/>
    </row>
    <row r="37" spans="1:18" s="27" customFormat="1" ht="22.5" customHeight="1">
      <c r="A37" s="190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84"/>
    </row>
    <row r="38" spans="1:18" s="27" customFormat="1" ht="44.25" customHeight="1">
      <c r="A38" s="190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95" t="s">
        <v>59</v>
      </c>
      <c r="R38" s="184"/>
    </row>
    <row r="39" spans="1:18" s="27" customFormat="1" ht="33" customHeight="1">
      <c r="A39" s="191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96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208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209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205" t="s">
        <v>33</v>
      </c>
    </row>
    <row r="43" spans="1:12" s="27" customFormat="1" ht="31.5" customHeight="1">
      <c r="A43" s="210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96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98" t="s">
        <v>62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200"/>
      <c r="L45" s="35"/>
    </row>
    <row r="46" spans="1:12" s="27" customFormat="1" ht="24.75" customHeight="1">
      <c r="A46" s="197" t="s">
        <v>49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98" t="s">
        <v>51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37"/>
    </row>
    <row r="50" spans="1:12" ht="24" customHeight="1">
      <c r="A50" s="197" t="s">
        <v>30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98" t="s">
        <v>52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204" t="s">
        <v>36</v>
      </c>
    </row>
    <row r="59" spans="1:12" ht="24" customHeight="1">
      <c r="A59" s="197" t="s">
        <v>13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204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204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204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207"/>
      <c r="B68" s="207"/>
      <c r="C68" s="207"/>
      <c r="D68" s="207"/>
      <c r="E68" s="207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207"/>
      <c r="B72" s="207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206"/>
      <c r="B74" s="206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2021-05-14T05:06:28Z</cp:lastPrinted>
  <dcterms:created xsi:type="dcterms:W3CDTF">1996-10-08T23:32:33Z</dcterms:created>
  <dcterms:modified xsi:type="dcterms:W3CDTF">2021-05-14T05:09:19Z</dcterms:modified>
  <cp:category/>
  <cp:version/>
  <cp:contentType/>
  <cp:contentStatus/>
</cp:coreProperties>
</file>