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65326" windowWidth="12120" windowHeight="8835" tabRatio="601" activeTab="0"/>
  </bookViews>
  <sheets>
    <sheet name="дод 2" sheetId="1" r:id="rId1"/>
  </sheets>
  <definedNames>
    <definedName name="_xlnm.Print_Titles" localSheetId="0">'дод 2'!$9:$9</definedName>
    <definedName name="_xlnm.Print_Area" localSheetId="0">'дод 2'!$A$1:$GP$40</definedName>
  </definedNames>
  <calcPr fullCalcOnLoad="1"/>
</workbook>
</file>

<file path=xl/sharedStrings.xml><?xml version="1.0" encoding="utf-8"?>
<sst xmlns="http://schemas.openxmlformats.org/spreadsheetml/2006/main" count="176" uniqueCount="73">
  <si>
    <t>Видатки загального фонду</t>
  </si>
  <si>
    <t>Видатки спеціального фонду</t>
  </si>
  <si>
    <t>Державне управління</t>
  </si>
  <si>
    <t xml:space="preserve">Охорона здоров’я </t>
  </si>
  <si>
    <t>Соціальний захист та соціальне забезпечення</t>
  </si>
  <si>
    <t>Житлово-комунальне господарство</t>
  </si>
  <si>
    <t>Фізична культура і спорт</t>
  </si>
  <si>
    <t xml:space="preserve"> оплата праці       (код 1110)</t>
  </si>
  <si>
    <t xml:space="preserve"> оплата праці      (код 1110)</t>
  </si>
  <si>
    <t>оплата комуналь-них послуг та енерго-носіїв    (код 1160)</t>
  </si>
  <si>
    <t>(грн.)</t>
  </si>
  <si>
    <t xml:space="preserve">до  рішення  Сумської  міської  ради  </t>
  </si>
  <si>
    <t xml:space="preserve">                   Додаток № 2</t>
  </si>
  <si>
    <t>Затверджено з урахуванням внесених змін</t>
  </si>
  <si>
    <t xml:space="preserve">до  рішення Сумської  міської ради  </t>
  </si>
  <si>
    <t xml:space="preserve">до  рішення  Сумської  міської ради  </t>
  </si>
  <si>
    <t xml:space="preserve">                     Додаток № 2</t>
  </si>
  <si>
    <t>оплата комуналь-них послуг та енерго-носіїв           (код 1160)</t>
  </si>
  <si>
    <t>оплата комуналь-них послуг та енерго-носіїв                (код 1160)</t>
  </si>
  <si>
    <t>Сільське і лісове господарство, рибне господарство та мисливство</t>
  </si>
  <si>
    <t>Додаток № 2</t>
  </si>
  <si>
    <t xml:space="preserve">до рішення виконавчого </t>
  </si>
  <si>
    <t xml:space="preserve">Код бюджетної класифікації </t>
  </si>
  <si>
    <t xml:space="preserve">Всього </t>
  </si>
  <si>
    <t>Загальний фонд</t>
  </si>
  <si>
    <t>Спеціальний фонд</t>
  </si>
  <si>
    <t>Видатки</t>
  </si>
  <si>
    <t xml:space="preserve">до   пояснювальної   записки                                          </t>
  </si>
  <si>
    <t>Засоби масової інформації</t>
  </si>
  <si>
    <t>Очікуване виконання</t>
  </si>
  <si>
    <t>Разом</t>
  </si>
  <si>
    <t>0100</t>
  </si>
  <si>
    <t>1000</t>
  </si>
  <si>
    <t>2000</t>
  </si>
  <si>
    <t>3000</t>
  </si>
  <si>
    <t>4000</t>
  </si>
  <si>
    <t>5000</t>
  </si>
  <si>
    <t>6000</t>
  </si>
  <si>
    <t>7300</t>
  </si>
  <si>
    <t>7400</t>
  </si>
  <si>
    <t>7600</t>
  </si>
  <si>
    <t>Кредитування</t>
  </si>
  <si>
    <t>7100</t>
  </si>
  <si>
    <t>Будівництво та регіональний розвиток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</si>
  <si>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</si>
  <si>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</si>
  <si>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</si>
  <si>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8100</t>
  </si>
  <si>
    <t>Захист населення і територій від надзвичайних ситуацій техногенного та природного характеру</t>
  </si>
  <si>
    <t>Громадський порядок та безпека</t>
  </si>
  <si>
    <t>8200</t>
  </si>
  <si>
    <t>Охорона навколишнього природного середовища</t>
  </si>
  <si>
    <t>8300</t>
  </si>
  <si>
    <t>8400</t>
  </si>
  <si>
    <t>8600</t>
  </si>
  <si>
    <t>Обслуговування місцевого боргу</t>
  </si>
  <si>
    <t>Резервний фонд</t>
  </si>
  <si>
    <t>8700</t>
  </si>
  <si>
    <t>в т.ч. школи естетичного виховання</t>
  </si>
  <si>
    <t>1100</t>
  </si>
  <si>
    <t>Культура і мистецтво *</t>
  </si>
  <si>
    <r>
      <t xml:space="preserve">Освіта </t>
    </r>
    <r>
      <rPr>
        <i/>
        <sz val="21"/>
        <rFont val="Times New Roman"/>
        <family val="1"/>
      </rPr>
      <t>(без шкіл естетичного виховання)</t>
    </r>
  </si>
  <si>
    <r>
      <t>* В обсязі видатків по галузі "Культура і мистецтво" враховані кошти по</t>
    </r>
    <r>
      <rPr>
        <i/>
        <sz val="17"/>
        <rFont val="Times New Roman"/>
        <family val="1"/>
      </rPr>
      <t xml:space="preserve"> школах естетичного виховання</t>
    </r>
    <r>
      <rPr>
        <sz val="17"/>
        <rFont val="Times New Roman"/>
        <family val="1"/>
      </rPr>
      <t>, які з набранням чинності нової типової програмної класифікації видатків та кредитування з 01.01.2018 року відносяться до галузі "Освіта"</t>
    </r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</si>
  <si>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</si>
  <si>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</si>
  <si>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(тис грн)</t>
  </si>
  <si>
    <t>Директор департаменту фінансів, економіки та інвестицій</t>
  </si>
  <si>
    <t>С.А. Липова</t>
  </si>
  <si>
    <t>Інформація про виконання видаткової частини бюджету Сумської міської територіальної громади за 2020 рік</t>
  </si>
  <si>
    <t>9000</t>
  </si>
  <si>
    <t>Міжбюджетні трансферти</t>
  </si>
  <si>
    <t>Транспорт та транспортна інфраструктура, дорожнє господарство</t>
  </si>
  <si>
    <t xml:space="preserve">                Додаток 2</t>
  </si>
</sst>
</file>

<file path=xl/styles.xml><?xml version="1.0" encoding="utf-8"?>
<styleSheet xmlns="http://schemas.openxmlformats.org/spreadsheetml/2006/main">
  <numFmts count="6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.0"/>
    <numFmt numFmtId="199" formatCode="0.0"/>
    <numFmt numFmtId="200" formatCode="0.0000"/>
    <numFmt numFmtId="201" formatCode="0.000"/>
    <numFmt numFmtId="202" formatCode="0.000000"/>
    <numFmt numFmtId="203" formatCode="0.00000"/>
    <numFmt numFmtId="204" formatCode="0.0000000"/>
    <numFmt numFmtId="205" formatCode="#,##0.000"/>
    <numFmt numFmtId="206" formatCode="#,##0.0000"/>
    <numFmt numFmtId="207" formatCode="#,##0&quot;грн.&quot;;\-#,##0&quot;грн.&quot;"/>
    <numFmt numFmtId="208" formatCode="#,##0&quot;грн.&quot;;[Red]\-#,##0&quot;грн.&quot;"/>
    <numFmt numFmtId="209" formatCode="#,##0.00&quot;грн.&quot;;\-#,##0.00&quot;грн.&quot;"/>
    <numFmt numFmtId="210" formatCode="#,##0.00&quot;грн.&quot;;[Red]\-#,##0.00&quot;грн.&quot;"/>
    <numFmt numFmtId="211" formatCode="_-* #,##0&quot;грн.&quot;_-;\-* #,##0&quot;грн.&quot;_-;_-* &quot;-&quot;&quot;грн.&quot;_-;_-@_-"/>
    <numFmt numFmtId="212" formatCode="_-* #,##0_г_р_н_._-;\-* #,##0_г_р_н_._-;_-* &quot;-&quot;_г_р_н_._-;_-@_-"/>
    <numFmt numFmtId="213" formatCode="_-* #,##0.00&quot;грн.&quot;_-;\-* #,##0.00&quot;грн.&quot;_-;_-* &quot;-&quot;??&quot;грн.&quot;_-;_-@_-"/>
    <numFmt numFmtId="214" formatCode="_-* #,##0.00_г_р_н_._-;\-* #,##0.00_г_р_н_._-;_-* &quot;-&quot;??_г_р_н_._-;_-@_-"/>
    <numFmt numFmtId="215" formatCode="#,##0.0_ ;\-#,##0.0\ "/>
    <numFmt numFmtId="216" formatCode="0.000000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.00000"/>
    <numFmt numFmtId="221" formatCode="#,##0.000000"/>
    <numFmt numFmtId="222" formatCode="_(* #,##0.000_);_(* \(#,##0.000\);_(* &quot;-&quot;??_);_(@_)"/>
    <numFmt numFmtId="223" formatCode="_(* #,##0.0_);_(* \(#,##0.0\);_(* &quot;-&quot;??_);_(@_)"/>
    <numFmt numFmtId="224" formatCode="_(* #,##0_);_(* \(#,##0\);_(* &quot;-&quot;??_);_(@_)"/>
  </numFmts>
  <fonts count="63">
    <font>
      <sz val="10"/>
      <name val="Arial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2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2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i/>
      <sz val="14"/>
      <name val="Times New Roman"/>
      <family val="1"/>
    </font>
    <font>
      <sz val="24"/>
      <name val="Times New Roman"/>
      <family val="1"/>
    </font>
    <font>
      <b/>
      <sz val="25"/>
      <name val="Times New Roman"/>
      <family val="1"/>
    </font>
    <font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b/>
      <sz val="21"/>
      <name val="Times New Roman"/>
      <family val="1"/>
    </font>
    <font>
      <sz val="21"/>
      <name val="Times New Roman"/>
      <family val="1"/>
    </font>
    <font>
      <i/>
      <sz val="21"/>
      <name val="Times New Roman"/>
      <family val="1"/>
    </font>
    <font>
      <b/>
      <sz val="31"/>
      <name val="Times New Roman"/>
      <family val="1"/>
    </font>
    <font>
      <sz val="30"/>
      <name val="Times New Roman"/>
      <family val="1"/>
    </font>
    <font>
      <sz val="27"/>
      <name val="Times New Roman"/>
      <family val="1"/>
    </font>
    <font>
      <sz val="15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8"/>
      <color indexed="60"/>
      <name val="Times New Roman"/>
      <family val="1"/>
    </font>
    <font>
      <sz val="20"/>
      <color indexed="6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8"/>
      <color rgb="FFC00000"/>
      <name val="Times New Roman"/>
      <family val="1"/>
    </font>
    <font>
      <sz val="2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6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98" fontId="2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98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98" fontId="20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98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0" fontId="22" fillId="0" borderId="0" xfId="0" applyFont="1" applyAlignment="1">
      <alignment vertical="center"/>
    </xf>
    <xf numFmtId="14" fontId="5" fillId="0" borderId="0" xfId="0" applyNumberFormat="1" applyFont="1" applyBorder="1" applyAlignment="1">
      <alignment horizontal="left"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1" fillId="0" borderId="0" xfId="0" applyFont="1" applyFill="1" applyAlignment="1">
      <alignment vertical="center"/>
    </xf>
    <xf numFmtId="198" fontId="62" fillId="0" borderId="0" xfId="0" applyNumberFormat="1" applyFont="1" applyFill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198" fontId="18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98" fontId="2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2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305"/>
  <sheetViews>
    <sheetView showZeros="0" tabSelected="1" view="pageBreakPreview" zoomScale="53" zoomScaleNormal="75" zoomScaleSheetLayoutView="53" zoomScalePageLayoutView="0" workbookViewId="0" topLeftCell="A10">
      <selection activeCell="GQ34" sqref="GQ34"/>
    </sheetView>
  </sheetViews>
  <sheetFormatPr defaultColWidth="9.140625" defaultRowHeight="12.75"/>
  <cols>
    <col min="1" max="1" width="60.7109375" style="3" customWidth="1"/>
    <col min="2" max="3" width="15.8515625" style="3" hidden="1" customWidth="1"/>
    <col min="4" max="4" width="14.57421875" style="3" hidden="1" customWidth="1"/>
    <col min="5" max="5" width="16.57421875" style="3" hidden="1" customWidth="1"/>
    <col min="6" max="6" width="14.7109375" style="3" hidden="1" customWidth="1"/>
    <col min="7" max="8" width="14.28125" style="3" hidden="1" customWidth="1"/>
    <col min="9" max="9" width="17.8515625" style="3" hidden="1" customWidth="1"/>
    <col min="10" max="10" width="13.421875" style="3" hidden="1" customWidth="1"/>
    <col min="11" max="11" width="14.421875" style="3" hidden="1" customWidth="1"/>
    <col min="12" max="12" width="15.421875" style="3" hidden="1" customWidth="1"/>
    <col min="13" max="13" width="15.8515625" style="3" hidden="1" customWidth="1"/>
    <col min="14" max="14" width="12.8515625" style="3" hidden="1" customWidth="1"/>
    <col min="15" max="15" width="13.421875" style="3" hidden="1" customWidth="1"/>
    <col min="16" max="16" width="17.8515625" style="3" hidden="1" customWidth="1"/>
    <col min="17" max="17" width="15.7109375" style="3" hidden="1" customWidth="1"/>
    <col min="18" max="18" width="14.421875" style="3" hidden="1" customWidth="1"/>
    <col min="19" max="20" width="15.7109375" style="3" hidden="1" customWidth="1"/>
    <col min="21" max="21" width="17.8515625" style="3" hidden="1" customWidth="1"/>
    <col min="22" max="22" width="16.421875" style="3" hidden="1" customWidth="1"/>
    <col min="23" max="23" width="14.421875" style="3" hidden="1" customWidth="1"/>
    <col min="24" max="24" width="10.57421875" style="3" hidden="1" customWidth="1"/>
    <col min="25" max="25" width="15.7109375" style="3" hidden="1" customWidth="1"/>
    <col min="26" max="27" width="15.8515625" style="3" hidden="1" customWidth="1"/>
    <col min="28" max="28" width="17.8515625" style="3" hidden="1" customWidth="1"/>
    <col min="29" max="29" width="23.7109375" style="3" hidden="1" customWidth="1"/>
    <col min="30" max="30" width="15.57421875" style="3" hidden="1" customWidth="1"/>
    <col min="31" max="31" width="17.421875" style="3" hidden="1" customWidth="1"/>
    <col min="32" max="32" width="18.00390625" style="3" hidden="1" customWidth="1"/>
    <col min="33" max="33" width="17.8515625" style="3" hidden="1" customWidth="1"/>
    <col min="34" max="34" width="28.28125" style="3" hidden="1" customWidth="1"/>
    <col min="35" max="35" width="15.57421875" style="3" hidden="1" customWidth="1"/>
    <col min="36" max="36" width="16.57421875" style="3" hidden="1" customWidth="1"/>
    <col min="37" max="37" width="19.57421875" style="3" hidden="1" customWidth="1"/>
    <col min="38" max="38" width="12.8515625" style="3" hidden="1" customWidth="1"/>
    <col min="39" max="39" width="13.421875" style="3" hidden="1" customWidth="1"/>
    <col min="40" max="40" width="17.8515625" style="3" hidden="1" customWidth="1"/>
    <col min="41" max="41" width="17.421875" style="3" hidden="1" customWidth="1"/>
    <col min="42" max="42" width="15.57421875" style="3" hidden="1" customWidth="1"/>
    <col min="43" max="43" width="12.8515625" style="3" hidden="1" customWidth="1"/>
    <col min="44" max="44" width="15.7109375" style="3" hidden="1" customWidth="1"/>
    <col min="45" max="45" width="17.8515625" style="3" hidden="1" customWidth="1"/>
    <col min="46" max="46" width="22.8515625" style="3" hidden="1" customWidth="1"/>
    <col min="47" max="47" width="15.57421875" style="3" hidden="1" customWidth="1"/>
    <col min="48" max="48" width="10.57421875" style="3" hidden="1" customWidth="1"/>
    <col min="49" max="49" width="0.13671875" style="3" hidden="1" customWidth="1"/>
    <col min="50" max="50" width="15.8515625" style="3" hidden="1" customWidth="1"/>
    <col min="51" max="51" width="14.8515625" style="3" hidden="1" customWidth="1"/>
    <col min="52" max="52" width="13.8515625" style="3" hidden="1" customWidth="1"/>
    <col min="53" max="53" width="13.421875" style="3" hidden="1" customWidth="1"/>
    <col min="54" max="54" width="13.28125" style="3" hidden="1" customWidth="1"/>
    <col min="55" max="55" width="16.8515625" style="3" hidden="1" customWidth="1"/>
    <col min="56" max="56" width="18.00390625" style="3" hidden="1" customWidth="1"/>
    <col min="57" max="57" width="12.421875" style="3" hidden="1" customWidth="1"/>
    <col min="58" max="58" width="14.7109375" style="3" hidden="1" customWidth="1"/>
    <col min="59" max="59" width="13.57421875" style="3" hidden="1" customWidth="1"/>
    <col min="60" max="60" width="12.7109375" style="3" hidden="1" customWidth="1"/>
    <col min="61" max="61" width="19.57421875" style="3" hidden="1" customWidth="1"/>
    <col min="62" max="62" width="10.57421875" style="3" hidden="1" customWidth="1"/>
    <col min="63" max="63" width="13.421875" style="3" hidden="1" customWidth="1"/>
    <col min="64" max="64" width="17.8515625" style="3" hidden="1" customWidth="1"/>
    <col min="65" max="65" width="37.421875" style="3" hidden="1" customWidth="1"/>
    <col min="66" max="66" width="15.57421875" style="3" hidden="1" customWidth="1"/>
    <col min="67" max="68" width="14.28125" style="3" hidden="1" customWidth="1"/>
    <col min="69" max="69" width="17.8515625" style="3" hidden="1" customWidth="1"/>
    <col min="70" max="70" width="37.421875" style="3" hidden="1" customWidth="1"/>
    <col min="71" max="71" width="15.57421875" style="3" hidden="1" customWidth="1"/>
    <col min="72" max="72" width="10.57421875" style="3" hidden="1" customWidth="1"/>
    <col min="73" max="73" width="16.57421875" style="3" hidden="1" customWidth="1"/>
    <col min="74" max="74" width="14.421875" style="3" hidden="1" customWidth="1"/>
    <col min="75" max="75" width="14.8515625" style="3" hidden="1" customWidth="1"/>
    <col min="76" max="76" width="14.28125" style="3" hidden="1" customWidth="1"/>
    <col min="77" max="77" width="15.28125" style="3" hidden="1" customWidth="1"/>
    <col min="78" max="78" width="13.140625" style="3" hidden="1" customWidth="1"/>
    <col min="79" max="80" width="17.00390625" style="3" hidden="1" customWidth="1"/>
    <col min="81" max="81" width="12.57421875" style="3" hidden="1" customWidth="1"/>
    <col min="82" max="82" width="15.28125" style="3" hidden="1" customWidth="1"/>
    <col min="83" max="83" width="13.57421875" style="3" hidden="1" customWidth="1"/>
    <col min="84" max="84" width="13.140625" style="3" hidden="1" customWidth="1"/>
    <col min="85" max="85" width="17.8515625" style="3" hidden="1" customWidth="1"/>
    <col min="86" max="86" width="13.140625" style="3" hidden="1" customWidth="1"/>
    <col min="87" max="87" width="13.421875" style="3" hidden="1" customWidth="1"/>
    <col min="88" max="88" width="17.8515625" style="3" hidden="1" customWidth="1"/>
    <col min="89" max="89" width="16.8515625" style="3" hidden="1" customWidth="1"/>
    <col min="90" max="90" width="14.28125" style="3" hidden="1" customWidth="1"/>
    <col min="91" max="91" width="11.7109375" style="3" hidden="1" customWidth="1"/>
    <col min="92" max="92" width="13.421875" style="3" hidden="1" customWidth="1"/>
    <col min="93" max="93" width="17.8515625" style="3" hidden="1" customWidth="1"/>
    <col min="94" max="94" width="16.8515625" style="3" hidden="1" customWidth="1"/>
    <col min="95" max="95" width="13.7109375" style="3" hidden="1" customWidth="1"/>
    <col min="96" max="97" width="12.140625" style="3" hidden="1" customWidth="1"/>
    <col min="98" max="98" width="15.421875" style="3" hidden="1" customWidth="1"/>
    <col min="99" max="99" width="15.8515625" style="3" hidden="1" customWidth="1"/>
    <col min="100" max="100" width="13.57421875" style="3" hidden="1" customWidth="1"/>
    <col min="101" max="101" width="14.421875" style="3" hidden="1" customWidth="1"/>
    <col min="102" max="102" width="13.140625" style="3" hidden="1" customWidth="1"/>
    <col min="103" max="104" width="17.28125" style="3" hidden="1" customWidth="1"/>
    <col min="105" max="105" width="12.8515625" style="3" hidden="1" customWidth="1"/>
    <col min="106" max="106" width="13.28125" style="3" hidden="1" customWidth="1"/>
    <col min="107" max="107" width="13.57421875" style="3" hidden="1" customWidth="1"/>
    <col min="108" max="108" width="13.00390625" style="3" hidden="1" customWidth="1"/>
    <col min="109" max="109" width="19.57421875" style="3" hidden="1" customWidth="1"/>
    <col min="110" max="110" width="15.28125" style="3" hidden="1" customWidth="1"/>
    <col min="111" max="111" width="14.28125" style="3" hidden="1" customWidth="1"/>
    <col min="112" max="112" width="17.8515625" style="3" hidden="1" customWidth="1"/>
    <col min="113" max="113" width="23.7109375" style="3" hidden="1" customWidth="1"/>
    <col min="114" max="114" width="15.57421875" style="3" hidden="1" customWidth="1"/>
    <col min="115" max="115" width="12.8515625" style="3" hidden="1" customWidth="1"/>
    <col min="116" max="116" width="13.421875" style="3" hidden="1" customWidth="1"/>
    <col min="117" max="117" width="17.8515625" style="3" hidden="1" customWidth="1"/>
    <col min="118" max="118" width="76.57421875" style="3" hidden="1" customWidth="1"/>
    <col min="119" max="119" width="9.28125" style="3" hidden="1" customWidth="1"/>
    <col min="120" max="120" width="10.57421875" style="3" hidden="1" customWidth="1"/>
    <col min="121" max="121" width="15.28125" style="3" hidden="1" customWidth="1"/>
    <col min="122" max="122" width="19.8515625" style="3" hidden="1" customWidth="1"/>
    <col min="123" max="123" width="18.140625" style="3" hidden="1" customWidth="1"/>
    <col min="124" max="124" width="13.28125" style="3" hidden="1" customWidth="1"/>
    <col min="125" max="126" width="14.8515625" style="3" hidden="1" customWidth="1"/>
    <col min="127" max="128" width="17.57421875" style="3" hidden="1" customWidth="1"/>
    <col min="129" max="129" width="12.421875" style="3" hidden="1" customWidth="1"/>
    <col min="130" max="130" width="12.8515625" style="3" hidden="1" customWidth="1"/>
    <col min="131" max="132" width="13.140625" style="3" hidden="1" customWidth="1"/>
    <col min="133" max="133" width="18.421875" style="3" hidden="1" customWidth="1"/>
    <col min="134" max="134" width="16.57421875" style="3" hidden="1" customWidth="1"/>
    <col min="135" max="135" width="15.28125" style="3" hidden="1" customWidth="1"/>
    <col min="136" max="136" width="17.8515625" style="3" hidden="1" customWidth="1"/>
    <col min="137" max="137" width="18.8515625" style="3" hidden="1" customWidth="1"/>
    <col min="138" max="138" width="15.57421875" style="3" hidden="1" customWidth="1"/>
    <col min="139" max="139" width="16.57421875" style="3" hidden="1" customWidth="1"/>
    <col min="140" max="140" width="14.28125" style="3" hidden="1" customWidth="1"/>
    <col min="141" max="141" width="17.8515625" style="3" hidden="1" customWidth="1"/>
    <col min="142" max="142" width="23.7109375" style="3" hidden="1" customWidth="1"/>
    <col min="143" max="143" width="18.57421875" style="3" hidden="1" customWidth="1"/>
    <col min="144" max="144" width="18.8515625" style="3" hidden="1" customWidth="1"/>
    <col min="145" max="145" width="16.57421875" style="3" hidden="1" customWidth="1"/>
    <col min="146" max="146" width="18.00390625" style="20" hidden="1" customWidth="1"/>
    <col min="147" max="147" width="24.7109375" style="20" hidden="1" customWidth="1"/>
    <col min="148" max="148" width="14.28125" style="20" hidden="1" customWidth="1"/>
    <col min="149" max="149" width="14.421875" style="20" hidden="1" customWidth="1"/>
    <col min="150" max="150" width="15.57421875" style="20" hidden="1" customWidth="1"/>
    <col min="151" max="151" width="71.421875" style="20" hidden="1" customWidth="1"/>
    <col min="152" max="152" width="18.00390625" style="20" hidden="1" customWidth="1"/>
    <col min="153" max="153" width="13.421875" style="20" hidden="1" customWidth="1"/>
    <col min="154" max="154" width="22.28125" style="20" hidden="1" customWidth="1"/>
    <col min="155" max="155" width="18.57421875" style="20" hidden="1" customWidth="1"/>
    <col min="156" max="156" width="16.57421875" style="20" hidden="1" customWidth="1"/>
    <col min="157" max="157" width="19.57421875" style="20" hidden="1" customWidth="1"/>
    <col min="158" max="159" width="15.28125" style="3" hidden="1" customWidth="1"/>
    <col min="160" max="160" width="17.8515625" style="3" hidden="1" customWidth="1"/>
    <col min="161" max="161" width="58.57421875" style="3" hidden="1" customWidth="1"/>
    <col min="162" max="162" width="15.57421875" style="3" hidden="1" customWidth="1"/>
    <col min="163" max="164" width="18.00390625" style="3" hidden="1" customWidth="1"/>
    <col min="165" max="165" width="17.8515625" style="3" hidden="1" customWidth="1"/>
    <col min="166" max="166" width="76.57421875" style="3" hidden="1" customWidth="1"/>
    <col min="167" max="167" width="18.57421875" style="3" hidden="1" customWidth="1"/>
    <col min="168" max="168" width="10.7109375" style="3" hidden="1" customWidth="1"/>
    <col min="169" max="169" width="18.00390625" style="3" hidden="1" customWidth="1"/>
    <col min="170" max="171" width="19.57421875" style="20" hidden="1" customWidth="1"/>
    <col min="172" max="172" width="14.28125" style="20" hidden="1" customWidth="1"/>
    <col min="173" max="173" width="14.421875" style="20" hidden="1" customWidth="1"/>
    <col min="174" max="174" width="15.57421875" style="20" hidden="1" customWidth="1"/>
    <col min="175" max="175" width="48.00390625" style="20" hidden="1" customWidth="1"/>
    <col min="176" max="176" width="18.00390625" style="20" hidden="1" customWidth="1"/>
    <col min="177" max="177" width="13.421875" style="20" hidden="1" customWidth="1"/>
    <col min="178" max="178" width="14.421875" style="20" hidden="1" customWidth="1"/>
    <col min="179" max="179" width="17.7109375" style="20" hidden="1" customWidth="1"/>
    <col min="180" max="180" width="22.28125" style="20" hidden="1" customWidth="1"/>
    <col min="181" max="181" width="19.57421875" style="20" hidden="1" customWidth="1"/>
    <col min="182" max="182" width="14.28125" style="3" hidden="1" customWidth="1"/>
    <col min="183" max="183" width="14.421875" style="3" hidden="1" customWidth="1"/>
    <col min="184" max="184" width="17.8515625" style="3" hidden="1" customWidth="1"/>
    <col min="185" max="185" width="37.421875" style="3" hidden="1" customWidth="1"/>
    <col min="186" max="186" width="15.57421875" style="3" hidden="1" customWidth="1"/>
    <col min="187" max="187" width="13.28125" style="3" hidden="1" customWidth="1"/>
    <col min="188" max="188" width="15.7109375" style="3" hidden="1" customWidth="1"/>
    <col min="189" max="189" width="17.8515625" style="3" hidden="1" customWidth="1"/>
    <col min="190" max="190" width="39.140625" style="3" hidden="1" customWidth="1"/>
    <col min="191" max="191" width="18.57421875" style="3" hidden="1" customWidth="1"/>
    <col min="192" max="192" width="11.140625" style="3" hidden="1" customWidth="1"/>
    <col min="193" max="193" width="16.57421875" style="3" hidden="1" customWidth="1"/>
    <col min="194" max="194" width="29.140625" style="3" customWidth="1"/>
    <col min="195" max="195" width="31.28125" style="20" customWidth="1"/>
    <col min="196" max="196" width="26.57421875" style="20" customWidth="1"/>
    <col min="197" max="197" width="29.57421875" style="20" customWidth="1"/>
    <col min="198" max="198" width="28.57421875" style="20" customWidth="1"/>
    <col min="199" max="199" width="24.7109375" style="3" customWidth="1"/>
    <col min="200" max="200" width="13.8515625" style="3" customWidth="1"/>
    <col min="201" max="16384" width="9.140625" style="3" customWidth="1"/>
  </cols>
  <sheetData>
    <row r="1" spans="7:198" s="32" customFormat="1" ht="36" customHeight="1">
      <c r="G1" s="75" t="s">
        <v>12</v>
      </c>
      <c r="H1" s="75"/>
      <c r="I1" s="75"/>
      <c r="J1" s="75"/>
      <c r="K1" s="75"/>
      <c r="L1" s="34"/>
      <c r="AE1" s="75" t="s">
        <v>12</v>
      </c>
      <c r="AF1" s="75"/>
      <c r="AG1" s="75"/>
      <c r="AH1" s="75"/>
      <c r="AI1" s="75"/>
      <c r="BC1" s="32" t="s">
        <v>16</v>
      </c>
      <c r="BF1" s="34"/>
      <c r="BG1" s="34"/>
      <c r="CA1" s="32" t="s">
        <v>16</v>
      </c>
      <c r="CD1" s="34"/>
      <c r="CE1" s="34"/>
      <c r="CY1" s="32" t="s">
        <v>16</v>
      </c>
      <c r="DC1" s="34"/>
      <c r="DW1" s="33" t="s">
        <v>12</v>
      </c>
      <c r="DX1" s="33"/>
      <c r="DY1" s="33"/>
      <c r="DZ1" s="33"/>
      <c r="EA1" s="34"/>
      <c r="EU1" s="35" t="s">
        <v>12</v>
      </c>
      <c r="EV1" s="35"/>
      <c r="EW1" s="35"/>
      <c r="EX1" s="35"/>
      <c r="EY1" s="34"/>
      <c r="FS1" s="73" t="s">
        <v>20</v>
      </c>
      <c r="FT1" s="73"/>
      <c r="FU1" s="73"/>
      <c r="FV1" s="36"/>
      <c r="FW1" s="36"/>
      <c r="GN1" s="74" t="s">
        <v>72</v>
      </c>
      <c r="GO1" s="74"/>
      <c r="GP1" s="74"/>
    </row>
    <row r="2" spans="7:198" s="32" customFormat="1" ht="41.25" customHeight="1">
      <c r="G2" s="75" t="s">
        <v>11</v>
      </c>
      <c r="H2" s="75"/>
      <c r="I2" s="75"/>
      <c r="J2" s="75"/>
      <c r="K2" s="75"/>
      <c r="L2" s="75"/>
      <c r="AE2" s="32" t="s">
        <v>14</v>
      </c>
      <c r="BC2" s="32" t="s">
        <v>15</v>
      </c>
      <c r="BF2" s="34"/>
      <c r="BG2" s="34"/>
      <c r="CA2" s="32" t="s">
        <v>15</v>
      </c>
      <c r="CD2" s="34"/>
      <c r="CE2" s="34"/>
      <c r="CY2" s="32" t="s">
        <v>15</v>
      </c>
      <c r="DC2" s="34"/>
      <c r="DW2" s="33" t="s">
        <v>15</v>
      </c>
      <c r="DX2" s="33"/>
      <c r="DY2" s="33"/>
      <c r="DZ2" s="33"/>
      <c r="EA2" s="34"/>
      <c r="EU2" s="35" t="s">
        <v>15</v>
      </c>
      <c r="EV2" s="35"/>
      <c r="EW2" s="35"/>
      <c r="EX2" s="35"/>
      <c r="EY2" s="34"/>
      <c r="FS2" s="33" t="s">
        <v>21</v>
      </c>
      <c r="FT2" s="33"/>
      <c r="FU2" s="33"/>
      <c r="FV2" s="33"/>
      <c r="FW2" s="33"/>
      <c r="GN2" s="77" t="s">
        <v>27</v>
      </c>
      <c r="GO2" s="77"/>
      <c r="GP2" s="77"/>
    </row>
    <row r="3" spans="7:198" s="8" customFormat="1" ht="27.75">
      <c r="G3" s="15"/>
      <c r="H3" s="15"/>
      <c r="I3" s="15"/>
      <c r="J3" s="15"/>
      <c r="K3" s="15"/>
      <c r="L3" s="15"/>
      <c r="BF3" s="2"/>
      <c r="BG3" s="2"/>
      <c r="CD3" s="2"/>
      <c r="CE3" s="2"/>
      <c r="DC3" s="2"/>
      <c r="DW3" s="15"/>
      <c r="DX3" s="15"/>
      <c r="DY3" s="15"/>
      <c r="DZ3" s="15"/>
      <c r="EA3" s="2"/>
      <c r="EU3" s="18"/>
      <c r="EV3" s="18"/>
      <c r="EW3" s="18"/>
      <c r="EX3" s="18"/>
      <c r="EY3" s="2"/>
      <c r="FS3" s="15"/>
      <c r="FT3" s="15"/>
      <c r="FU3" s="15"/>
      <c r="FV3" s="15"/>
      <c r="FW3" s="15"/>
      <c r="GN3" s="71"/>
      <c r="GO3" s="71"/>
      <c r="GP3" s="71"/>
    </row>
    <row r="4" s="7" customFormat="1" ht="30" customHeight="1"/>
    <row r="5" spans="1:198" s="37" customFormat="1" ht="79.5" customHeight="1">
      <c r="A5" s="76" t="s">
        <v>68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</row>
    <row r="6" spans="1:198" s="10" customFormat="1" ht="31.5" customHeight="1">
      <c r="A6" s="9"/>
      <c r="L6" s="13"/>
      <c r="N6" s="16"/>
      <c r="Y6" s="16"/>
      <c r="AJ6" s="8"/>
      <c r="BH6" s="14" t="s">
        <v>10</v>
      </c>
      <c r="CF6" s="8" t="s">
        <v>10</v>
      </c>
      <c r="DD6" s="13" t="s">
        <v>10</v>
      </c>
      <c r="EB6" s="17" t="s">
        <v>10</v>
      </c>
      <c r="EZ6" s="19" t="s">
        <v>10</v>
      </c>
      <c r="FX6" s="13" t="s">
        <v>10</v>
      </c>
      <c r="GP6" s="69" t="s">
        <v>65</v>
      </c>
    </row>
    <row r="7" spans="1:198" s="5" customFormat="1" ht="33.75" customHeight="1">
      <c r="A7" s="72" t="s">
        <v>26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 t="s">
        <v>0</v>
      </c>
      <c r="O7" s="72"/>
      <c r="P7" s="72"/>
      <c r="Q7" s="72"/>
      <c r="R7" s="72"/>
      <c r="S7" s="72" t="s">
        <v>1</v>
      </c>
      <c r="T7" s="72"/>
      <c r="U7" s="72"/>
      <c r="V7" s="72"/>
      <c r="W7" s="72"/>
      <c r="X7" s="72"/>
      <c r="Y7" s="72"/>
      <c r="Z7" s="72" t="s">
        <v>0</v>
      </c>
      <c r="AA7" s="72"/>
      <c r="AB7" s="72"/>
      <c r="AC7" s="72"/>
      <c r="AD7" s="72"/>
      <c r="AE7" s="72" t="s">
        <v>1</v>
      </c>
      <c r="AF7" s="72"/>
      <c r="AG7" s="72"/>
      <c r="AH7" s="72"/>
      <c r="AI7" s="72"/>
      <c r="AJ7" s="72"/>
      <c r="AK7" s="72"/>
      <c r="AL7" s="72" t="s">
        <v>0</v>
      </c>
      <c r="AM7" s="72"/>
      <c r="AN7" s="72"/>
      <c r="AO7" s="72"/>
      <c r="AP7" s="72"/>
      <c r="AQ7" s="72" t="s">
        <v>1</v>
      </c>
      <c r="AR7" s="72"/>
      <c r="AS7" s="72"/>
      <c r="AT7" s="72"/>
      <c r="AU7" s="72"/>
      <c r="AV7" s="72"/>
      <c r="AW7" s="72"/>
      <c r="AX7" s="72" t="s">
        <v>0</v>
      </c>
      <c r="AY7" s="72"/>
      <c r="AZ7" s="72"/>
      <c r="BA7" s="72"/>
      <c r="BB7" s="72"/>
      <c r="BC7" s="72" t="s">
        <v>1</v>
      </c>
      <c r="BD7" s="72"/>
      <c r="BE7" s="72"/>
      <c r="BF7" s="72"/>
      <c r="BG7" s="72"/>
      <c r="BH7" s="72"/>
      <c r="BI7" s="72"/>
      <c r="BJ7" s="72" t="s">
        <v>0</v>
      </c>
      <c r="BK7" s="72"/>
      <c r="BL7" s="72"/>
      <c r="BM7" s="72"/>
      <c r="BN7" s="72"/>
      <c r="BO7" s="72" t="s">
        <v>1</v>
      </c>
      <c r="BP7" s="72"/>
      <c r="BQ7" s="72"/>
      <c r="BR7" s="72"/>
      <c r="BS7" s="72"/>
      <c r="BT7" s="72"/>
      <c r="BU7" s="72"/>
      <c r="BV7" s="72" t="s">
        <v>0</v>
      </c>
      <c r="BW7" s="72"/>
      <c r="BX7" s="72"/>
      <c r="BY7" s="72"/>
      <c r="BZ7" s="72"/>
      <c r="CA7" s="72" t="s">
        <v>1</v>
      </c>
      <c r="CB7" s="72"/>
      <c r="CC7" s="72"/>
      <c r="CD7" s="72"/>
      <c r="CE7" s="72"/>
      <c r="CF7" s="72"/>
      <c r="CG7" s="72"/>
      <c r="CH7" s="72" t="s">
        <v>0</v>
      </c>
      <c r="CI7" s="72"/>
      <c r="CJ7" s="72"/>
      <c r="CK7" s="72"/>
      <c r="CL7" s="72"/>
      <c r="CM7" s="72" t="s">
        <v>1</v>
      </c>
      <c r="CN7" s="72"/>
      <c r="CO7" s="72"/>
      <c r="CP7" s="72"/>
      <c r="CQ7" s="72"/>
      <c r="CR7" s="72"/>
      <c r="CS7" s="72"/>
      <c r="CT7" s="72" t="s">
        <v>0</v>
      </c>
      <c r="CU7" s="72"/>
      <c r="CV7" s="72"/>
      <c r="CW7" s="72"/>
      <c r="CX7" s="72"/>
      <c r="CY7" s="72" t="s">
        <v>1</v>
      </c>
      <c r="CZ7" s="72"/>
      <c r="DA7" s="72"/>
      <c r="DB7" s="72"/>
      <c r="DC7" s="72"/>
      <c r="DD7" s="72"/>
      <c r="DE7" s="72"/>
      <c r="DF7" s="72" t="s">
        <v>0</v>
      </c>
      <c r="DG7" s="72"/>
      <c r="DH7" s="72"/>
      <c r="DI7" s="72"/>
      <c r="DJ7" s="72"/>
      <c r="DK7" s="72" t="s">
        <v>1</v>
      </c>
      <c r="DL7" s="72"/>
      <c r="DM7" s="72"/>
      <c r="DN7" s="72"/>
      <c r="DO7" s="72"/>
      <c r="DP7" s="72"/>
      <c r="DQ7" s="72"/>
      <c r="DR7" s="72" t="s">
        <v>0</v>
      </c>
      <c r="DS7" s="72"/>
      <c r="DT7" s="72"/>
      <c r="DU7" s="72"/>
      <c r="DV7" s="72"/>
      <c r="DW7" s="72" t="s">
        <v>1</v>
      </c>
      <c r="DX7" s="72"/>
      <c r="DY7" s="72"/>
      <c r="DZ7" s="72"/>
      <c r="EA7" s="72"/>
      <c r="EB7" s="72"/>
      <c r="EC7" s="72"/>
      <c r="ED7" s="72" t="s">
        <v>0</v>
      </c>
      <c r="EE7" s="72"/>
      <c r="EF7" s="72"/>
      <c r="EG7" s="72"/>
      <c r="EH7" s="72"/>
      <c r="EI7" s="72" t="s">
        <v>1</v>
      </c>
      <c r="EJ7" s="72"/>
      <c r="EK7" s="72"/>
      <c r="EL7" s="72"/>
      <c r="EM7" s="72"/>
      <c r="EN7" s="72"/>
      <c r="EO7" s="72"/>
      <c r="EP7" s="72" t="s">
        <v>0</v>
      </c>
      <c r="EQ7" s="72"/>
      <c r="ER7" s="72"/>
      <c r="ES7" s="72"/>
      <c r="ET7" s="72"/>
      <c r="EU7" s="72" t="s">
        <v>1</v>
      </c>
      <c r="EV7" s="72"/>
      <c r="EW7" s="72"/>
      <c r="EX7" s="72"/>
      <c r="EY7" s="72"/>
      <c r="EZ7" s="72"/>
      <c r="FA7" s="72"/>
      <c r="FB7" s="72" t="s">
        <v>0</v>
      </c>
      <c r="FC7" s="72"/>
      <c r="FD7" s="72"/>
      <c r="FE7" s="72"/>
      <c r="FF7" s="72"/>
      <c r="FG7" s="72" t="s">
        <v>1</v>
      </c>
      <c r="FH7" s="72"/>
      <c r="FI7" s="72"/>
      <c r="FJ7" s="72"/>
      <c r="FK7" s="72"/>
      <c r="FL7" s="72"/>
      <c r="FM7" s="72"/>
      <c r="FN7" s="72" t="s">
        <v>0</v>
      </c>
      <c r="FO7" s="72"/>
      <c r="FP7" s="72"/>
      <c r="FQ7" s="72"/>
      <c r="FR7" s="72"/>
      <c r="FS7" s="72" t="s">
        <v>1</v>
      </c>
      <c r="FT7" s="72"/>
      <c r="FU7" s="72"/>
      <c r="FV7" s="72"/>
      <c r="FW7" s="72"/>
      <c r="FX7" s="72"/>
      <c r="FY7" s="72"/>
      <c r="FZ7" s="72" t="s">
        <v>0</v>
      </c>
      <c r="GA7" s="72"/>
      <c r="GB7" s="72"/>
      <c r="GC7" s="72"/>
      <c r="GD7" s="72"/>
      <c r="GE7" s="72" t="s">
        <v>1</v>
      </c>
      <c r="GF7" s="72"/>
      <c r="GG7" s="72"/>
      <c r="GH7" s="72"/>
      <c r="GI7" s="72"/>
      <c r="GJ7" s="72"/>
      <c r="GK7" s="72"/>
      <c r="GL7" s="72" t="s">
        <v>22</v>
      </c>
      <c r="GM7" s="72" t="s">
        <v>24</v>
      </c>
      <c r="GN7" s="72"/>
      <c r="GO7" s="72" t="s">
        <v>25</v>
      </c>
      <c r="GP7" s="72"/>
    </row>
    <row r="8" spans="1:198" s="5" customFormat="1" ht="116.25" customHeight="1">
      <c r="A8" s="72"/>
      <c r="B8" s="39"/>
      <c r="C8" s="39"/>
      <c r="D8" s="39" t="s">
        <v>7</v>
      </c>
      <c r="E8" s="39" t="s">
        <v>9</v>
      </c>
      <c r="F8" s="39"/>
      <c r="G8" s="39"/>
      <c r="H8" s="39"/>
      <c r="I8" s="39" t="s">
        <v>8</v>
      </c>
      <c r="J8" s="39" t="s">
        <v>9</v>
      </c>
      <c r="K8" s="39"/>
      <c r="L8" s="39"/>
      <c r="M8" s="72"/>
      <c r="N8" s="39"/>
      <c r="O8" s="39"/>
      <c r="P8" s="39" t="s">
        <v>7</v>
      </c>
      <c r="Q8" s="39" t="s">
        <v>9</v>
      </c>
      <c r="R8" s="39"/>
      <c r="S8" s="39"/>
      <c r="T8" s="39"/>
      <c r="U8" s="39" t="s">
        <v>8</v>
      </c>
      <c r="V8" s="39" t="s">
        <v>9</v>
      </c>
      <c r="W8" s="39"/>
      <c r="X8" s="39"/>
      <c r="Y8" s="72"/>
      <c r="Z8" s="39"/>
      <c r="AA8" s="39"/>
      <c r="AB8" s="39" t="s">
        <v>7</v>
      </c>
      <c r="AC8" s="39" t="s">
        <v>9</v>
      </c>
      <c r="AD8" s="39"/>
      <c r="AE8" s="39"/>
      <c r="AF8" s="39"/>
      <c r="AG8" s="39" t="s">
        <v>8</v>
      </c>
      <c r="AH8" s="39" t="s">
        <v>9</v>
      </c>
      <c r="AI8" s="39"/>
      <c r="AJ8" s="39"/>
      <c r="AK8" s="72"/>
      <c r="AL8" s="39"/>
      <c r="AM8" s="39"/>
      <c r="AN8" s="39" t="s">
        <v>7</v>
      </c>
      <c r="AO8" s="39" t="s">
        <v>9</v>
      </c>
      <c r="AP8" s="39"/>
      <c r="AQ8" s="39"/>
      <c r="AR8" s="39"/>
      <c r="AS8" s="39" t="s">
        <v>8</v>
      </c>
      <c r="AT8" s="39" t="s">
        <v>9</v>
      </c>
      <c r="AU8" s="39"/>
      <c r="AV8" s="39"/>
      <c r="AW8" s="72"/>
      <c r="AX8" s="39"/>
      <c r="AY8" s="39"/>
      <c r="AZ8" s="39" t="s">
        <v>7</v>
      </c>
      <c r="BA8" s="39" t="s">
        <v>9</v>
      </c>
      <c r="BB8" s="39"/>
      <c r="BC8" s="39"/>
      <c r="BD8" s="39"/>
      <c r="BE8" s="39" t="s">
        <v>8</v>
      </c>
      <c r="BF8" s="39" t="s">
        <v>9</v>
      </c>
      <c r="BG8" s="39"/>
      <c r="BH8" s="39"/>
      <c r="BI8" s="72"/>
      <c r="BJ8" s="39"/>
      <c r="BK8" s="39"/>
      <c r="BL8" s="39" t="s">
        <v>7</v>
      </c>
      <c r="BM8" s="39" t="s">
        <v>9</v>
      </c>
      <c r="BN8" s="39"/>
      <c r="BO8" s="39"/>
      <c r="BP8" s="39"/>
      <c r="BQ8" s="39" t="s">
        <v>8</v>
      </c>
      <c r="BR8" s="39" t="s">
        <v>9</v>
      </c>
      <c r="BS8" s="39"/>
      <c r="BT8" s="39"/>
      <c r="BU8" s="72"/>
      <c r="BV8" s="39"/>
      <c r="BW8" s="39"/>
      <c r="BX8" s="39" t="s">
        <v>7</v>
      </c>
      <c r="BY8" s="39" t="s">
        <v>17</v>
      </c>
      <c r="BZ8" s="39"/>
      <c r="CA8" s="39"/>
      <c r="CB8" s="39"/>
      <c r="CC8" s="39" t="s">
        <v>8</v>
      </c>
      <c r="CD8" s="39" t="s">
        <v>18</v>
      </c>
      <c r="CE8" s="39"/>
      <c r="CF8" s="39"/>
      <c r="CG8" s="72"/>
      <c r="CH8" s="39"/>
      <c r="CI8" s="39"/>
      <c r="CJ8" s="39" t="s">
        <v>7</v>
      </c>
      <c r="CK8" s="39" t="s">
        <v>17</v>
      </c>
      <c r="CL8" s="39"/>
      <c r="CM8" s="39"/>
      <c r="CN8" s="39"/>
      <c r="CO8" s="39" t="s">
        <v>8</v>
      </c>
      <c r="CP8" s="39" t="s">
        <v>18</v>
      </c>
      <c r="CQ8" s="39"/>
      <c r="CR8" s="39"/>
      <c r="CS8" s="72"/>
      <c r="CT8" s="39"/>
      <c r="CU8" s="39"/>
      <c r="CV8" s="39" t="s">
        <v>7</v>
      </c>
      <c r="CW8" s="39" t="s">
        <v>17</v>
      </c>
      <c r="CX8" s="39"/>
      <c r="CY8" s="39"/>
      <c r="CZ8" s="39"/>
      <c r="DA8" s="39" t="s">
        <v>8</v>
      </c>
      <c r="DB8" s="39" t="s">
        <v>18</v>
      </c>
      <c r="DC8" s="39"/>
      <c r="DD8" s="39"/>
      <c r="DE8" s="72"/>
      <c r="DF8" s="39"/>
      <c r="DG8" s="39"/>
      <c r="DH8" s="39" t="s">
        <v>7</v>
      </c>
      <c r="DI8" s="39" t="s">
        <v>17</v>
      </c>
      <c r="DJ8" s="39"/>
      <c r="DK8" s="39"/>
      <c r="DL8" s="39"/>
      <c r="DM8" s="39" t="s">
        <v>8</v>
      </c>
      <c r="DN8" s="39" t="s">
        <v>18</v>
      </c>
      <c r="DO8" s="39"/>
      <c r="DP8" s="39"/>
      <c r="DQ8" s="72"/>
      <c r="DR8" s="39"/>
      <c r="DS8" s="39"/>
      <c r="DT8" s="39" t="s">
        <v>7</v>
      </c>
      <c r="DU8" s="39" t="s">
        <v>17</v>
      </c>
      <c r="DV8" s="39"/>
      <c r="DW8" s="39"/>
      <c r="DX8" s="39"/>
      <c r="DY8" s="39" t="s">
        <v>8</v>
      </c>
      <c r="DZ8" s="39" t="s">
        <v>18</v>
      </c>
      <c r="EA8" s="39"/>
      <c r="EB8" s="39"/>
      <c r="EC8" s="72"/>
      <c r="ED8" s="39"/>
      <c r="EE8" s="39"/>
      <c r="EF8" s="39" t="s">
        <v>7</v>
      </c>
      <c r="EG8" s="39" t="s">
        <v>17</v>
      </c>
      <c r="EH8" s="39"/>
      <c r="EI8" s="39"/>
      <c r="EJ8" s="39"/>
      <c r="EK8" s="39" t="s">
        <v>8</v>
      </c>
      <c r="EL8" s="39" t="s">
        <v>18</v>
      </c>
      <c r="EM8" s="39"/>
      <c r="EN8" s="39"/>
      <c r="EO8" s="72"/>
      <c r="EP8" s="39"/>
      <c r="EQ8" s="39"/>
      <c r="ER8" s="39" t="s">
        <v>7</v>
      </c>
      <c r="ES8" s="39" t="s">
        <v>17</v>
      </c>
      <c r="ET8" s="39"/>
      <c r="EU8" s="39"/>
      <c r="EV8" s="39"/>
      <c r="EW8" s="39" t="s">
        <v>8</v>
      </c>
      <c r="EX8" s="39" t="s">
        <v>18</v>
      </c>
      <c r="EY8" s="39"/>
      <c r="EZ8" s="39"/>
      <c r="FA8" s="72"/>
      <c r="FB8" s="39"/>
      <c r="FC8" s="39"/>
      <c r="FD8" s="39" t="s">
        <v>7</v>
      </c>
      <c r="FE8" s="39" t="s">
        <v>17</v>
      </c>
      <c r="FF8" s="39"/>
      <c r="FG8" s="39"/>
      <c r="FH8" s="39"/>
      <c r="FI8" s="39" t="s">
        <v>8</v>
      </c>
      <c r="FJ8" s="39" t="s">
        <v>18</v>
      </c>
      <c r="FK8" s="39"/>
      <c r="FL8" s="39"/>
      <c r="FM8" s="72"/>
      <c r="FN8" s="39"/>
      <c r="FO8" s="39"/>
      <c r="FP8" s="39" t="s">
        <v>7</v>
      </c>
      <c r="FQ8" s="39" t="s">
        <v>17</v>
      </c>
      <c r="FR8" s="39"/>
      <c r="FS8" s="39"/>
      <c r="FT8" s="39"/>
      <c r="FU8" s="39" t="s">
        <v>8</v>
      </c>
      <c r="FV8" s="39" t="s">
        <v>18</v>
      </c>
      <c r="FW8" s="39"/>
      <c r="FX8" s="39"/>
      <c r="FY8" s="72"/>
      <c r="FZ8" s="39"/>
      <c r="GA8" s="39"/>
      <c r="GB8" s="39" t="s">
        <v>7</v>
      </c>
      <c r="GC8" s="39" t="s">
        <v>17</v>
      </c>
      <c r="GD8" s="39"/>
      <c r="GE8" s="39"/>
      <c r="GF8" s="39"/>
      <c r="GG8" s="39" t="s">
        <v>8</v>
      </c>
      <c r="GH8" s="39" t="s">
        <v>18</v>
      </c>
      <c r="GI8" s="39"/>
      <c r="GJ8" s="39"/>
      <c r="GK8" s="72"/>
      <c r="GL8" s="72"/>
      <c r="GM8" s="39" t="s">
        <v>13</v>
      </c>
      <c r="GN8" s="39" t="s">
        <v>29</v>
      </c>
      <c r="GO8" s="39" t="s">
        <v>13</v>
      </c>
      <c r="GP8" s="39" t="s">
        <v>29</v>
      </c>
    </row>
    <row r="9" spans="1:198" s="12" customFormat="1" ht="26.25" customHeight="1">
      <c r="A9" s="40">
        <v>1</v>
      </c>
      <c r="B9" s="40">
        <v>3</v>
      </c>
      <c r="C9" s="40">
        <v>4</v>
      </c>
      <c r="D9" s="41">
        <v>5</v>
      </c>
      <c r="E9" s="41">
        <v>6</v>
      </c>
      <c r="F9" s="41">
        <v>7</v>
      </c>
      <c r="G9" s="40">
        <v>8</v>
      </c>
      <c r="H9" s="40">
        <v>9</v>
      </c>
      <c r="I9" s="40">
        <v>10</v>
      </c>
      <c r="J9" s="40">
        <v>11</v>
      </c>
      <c r="K9" s="40">
        <v>12</v>
      </c>
      <c r="L9" s="40">
        <v>13</v>
      </c>
      <c r="M9" s="40">
        <v>14</v>
      </c>
      <c r="N9" s="40">
        <v>3</v>
      </c>
      <c r="O9" s="40">
        <v>4</v>
      </c>
      <c r="P9" s="41">
        <v>5</v>
      </c>
      <c r="Q9" s="41">
        <v>6</v>
      </c>
      <c r="R9" s="41">
        <v>7</v>
      </c>
      <c r="S9" s="40">
        <v>8</v>
      </c>
      <c r="T9" s="40">
        <v>9</v>
      </c>
      <c r="U9" s="40">
        <v>10</v>
      </c>
      <c r="V9" s="40">
        <v>11</v>
      </c>
      <c r="W9" s="40">
        <v>12</v>
      </c>
      <c r="X9" s="40">
        <v>13</v>
      </c>
      <c r="Y9" s="40">
        <v>14</v>
      </c>
      <c r="Z9" s="40">
        <v>3</v>
      </c>
      <c r="AA9" s="40">
        <v>4</v>
      </c>
      <c r="AB9" s="41">
        <v>5</v>
      </c>
      <c r="AC9" s="41">
        <v>6</v>
      </c>
      <c r="AD9" s="41">
        <v>7</v>
      </c>
      <c r="AE9" s="40">
        <v>8</v>
      </c>
      <c r="AF9" s="40">
        <v>9</v>
      </c>
      <c r="AG9" s="40">
        <v>10</v>
      </c>
      <c r="AH9" s="40">
        <v>11</v>
      </c>
      <c r="AI9" s="40">
        <v>12</v>
      </c>
      <c r="AJ9" s="40">
        <v>13</v>
      </c>
      <c r="AK9" s="40">
        <v>14</v>
      </c>
      <c r="AL9" s="40">
        <v>3</v>
      </c>
      <c r="AM9" s="40">
        <v>4</v>
      </c>
      <c r="AN9" s="41">
        <v>5</v>
      </c>
      <c r="AO9" s="41">
        <v>6</v>
      </c>
      <c r="AP9" s="41">
        <v>7</v>
      </c>
      <c r="AQ9" s="40">
        <v>8</v>
      </c>
      <c r="AR9" s="40">
        <v>9</v>
      </c>
      <c r="AS9" s="40">
        <v>10</v>
      </c>
      <c r="AT9" s="40">
        <v>11</v>
      </c>
      <c r="AU9" s="40">
        <v>12</v>
      </c>
      <c r="AV9" s="40">
        <v>13</v>
      </c>
      <c r="AW9" s="40">
        <v>14</v>
      </c>
      <c r="AX9" s="40">
        <v>3</v>
      </c>
      <c r="AY9" s="40">
        <v>4</v>
      </c>
      <c r="AZ9" s="41">
        <v>5</v>
      </c>
      <c r="BA9" s="41">
        <v>6</v>
      </c>
      <c r="BB9" s="41">
        <v>7</v>
      </c>
      <c r="BC9" s="40">
        <v>8</v>
      </c>
      <c r="BD9" s="40">
        <v>9</v>
      </c>
      <c r="BE9" s="40">
        <v>10</v>
      </c>
      <c r="BF9" s="40">
        <v>11</v>
      </c>
      <c r="BG9" s="40">
        <v>12</v>
      </c>
      <c r="BH9" s="40">
        <v>13</v>
      </c>
      <c r="BI9" s="40">
        <v>14</v>
      </c>
      <c r="BJ9" s="40">
        <v>3</v>
      </c>
      <c r="BK9" s="40">
        <v>4</v>
      </c>
      <c r="BL9" s="41">
        <v>5</v>
      </c>
      <c r="BM9" s="41">
        <v>6</v>
      </c>
      <c r="BN9" s="41">
        <v>7</v>
      </c>
      <c r="BO9" s="40">
        <v>8</v>
      </c>
      <c r="BP9" s="40">
        <v>9</v>
      </c>
      <c r="BQ9" s="40">
        <v>10</v>
      </c>
      <c r="BR9" s="40">
        <v>11</v>
      </c>
      <c r="BS9" s="40">
        <v>12</v>
      </c>
      <c r="BT9" s="40">
        <v>13</v>
      </c>
      <c r="BU9" s="40">
        <v>14</v>
      </c>
      <c r="BV9" s="40">
        <v>3</v>
      </c>
      <c r="BW9" s="40">
        <v>4</v>
      </c>
      <c r="BX9" s="41">
        <v>5</v>
      </c>
      <c r="BY9" s="41">
        <v>6</v>
      </c>
      <c r="BZ9" s="41">
        <v>7</v>
      </c>
      <c r="CA9" s="40">
        <v>8</v>
      </c>
      <c r="CB9" s="40">
        <v>9</v>
      </c>
      <c r="CC9" s="40">
        <v>10</v>
      </c>
      <c r="CD9" s="40">
        <v>11</v>
      </c>
      <c r="CE9" s="40">
        <v>12</v>
      </c>
      <c r="CF9" s="40">
        <v>13</v>
      </c>
      <c r="CG9" s="40">
        <v>14</v>
      </c>
      <c r="CH9" s="40">
        <v>3</v>
      </c>
      <c r="CI9" s="40">
        <v>4</v>
      </c>
      <c r="CJ9" s="41">
        <v>5</v>
      </c>
      <c r="CK9" s="41">
        <v>6</v>
      </c>
      <c r="CL9" s="41">
        <v>7</v>
      </c>
      <c r="CM9" s="40">
        <v>8</v>
      </c>
      <c r="CN9" s="40">
        <v>9</v>
      </c>
      <c r="CO9" s="40">
        <v>10</v>
      </c>
      <c r="CP9" s="40">
        <v>11</v>
      </c>
      <c r="CQ9" s="40">
        <v>12</v>
      </c>
      <c r="CR9" s="40">
        <v>13</v>
      </c>
      <c r="CS9" s="40">
        <v>14</v>
      </c>
      <c r="CT9" s="40">
        <v>3</v>
      </c>
      <c r="CU9" s="40">
        <v>4</v>
      </c>
      <c r="CV9" s="41">
        <v>5</v>
      </c>
      <c r="CW9" s="41">
        <v>6</v>
      </c>
      <c r="CX9" s="41">
        <v>7</v>
      </c>
      <c r="CY9" s="40">
        <v>8</v>
      </c>
      <c r="CZ9" s="40">
        <v>9</v>
      </c>
      <c r="DA9" s="40">
        <v>10</v>
      </c>
      <c r="DB9" s="40">
        <v>11</v>
      </c>
      <c r="DC9" s="40">
        <v>12</v>
      </c>
      <c r="DD9" s="40">
        <v>13</v>
      </c>
      <c r="DE9" s="40">
        <v>14</v>
      </c>
      <c r="DF9" s="40">
        <v>3</v>
      </c>
      <c r="DG9" s="40">
        <v>4</v>
      </c>
      <c r="DH9" s="41">
        <v>5</v>
      </c>
      <c r="DI9" s="41">
        <v>6</v>
      </c>
      <c r="DJ9" s="41">
        <v>7</v>
      </c>
      <c r="DK9" s="40">
        <v>8</v>
      </c>
      <c r="DL9" s="40">
        <v>9</v>
      </c>
      <c r="DM9" s="40">
        <v>10</v>
      </c>
      <c r="DN9" s="40">
        <v>11</v>
      </c>
      <c r="DO9" s="40">
        <v>12</v>
      </c>
      <c r="DP9" s="40">
        <v>13</v>
      </c>
      <c r="DQ9" s="40">
        <v>14</v>
      </c>
      <c r="DR9" s="40">
        <v>3</v>
      </c>
      <c r="DS9" s="40">
        <v>4</v>
      </c>
      <c r="DT9" s="41">
        <v>5</v>
      </c>
      <c r="DU9" s="41">
        <v>6</v>
      </c>
      <c r="DV9" s="41">
        <v>7</v>
      </c>
      <c r="DW9" s="40">
        <v>8</v>
      </c>
      <c r="DX9" s="40">
        <v>9</v>
      </c>
      <c r="DY9" s="40">
        <v>10</v>
      </c>
      <c r="DZ9" s="40">
        <v>11</v>
      </c>
      <c r="EA9" s="40">
        <v>12</v>
      </c>
      <c r="EB9" s="40">
        <v>13</v>
      </c>
      <c r="EC9" s="40">
        <v>14</v>
      </c>
      <c r="ED9" s="40">
        <v>3</v>
      </c>
      <c r="EE9" s="40">
        <v>4</v>
      </c>
      <c r="EF9" s="41">
        <v>5</v>
      </c>
      <c r="EG9" s="41">
        <v>6</v>
      </c>
      <c r="EH9" s="41">
        <v>7</v>
      </c>
      <c r="EI9" s="40">
        <v>8</v>
      </c>
      <c r="EJ9" s="40">
        <v>9</v>
      </c>
      <c r="EK9" s="40">
        <v>10</v>
      </c>
      <c r="EL9" s="40">
        <v>11</v>
      </c>
      <c r="EM9" s="40">
        <v>12</v>
      </c>
      <c r="EN9" s="40">
        <v>13</v>
      </c>
      <c r="EO9" s="40">
        <v>14</v>
      </c>
      <c r="EP9" s="40">
        <v>3</v>
      </c>
      <c r="EQ9" s="40">
        <v>4</v>
      </c>
      <c r="ER9" s="41">
        <v>5</v>
      </c>
      <c r="ES9" s="41">
        <v>6</v>
      </c>
      <c r="ET9" s="41">
        <v>7</v>
      </c>
      <c r="EU9" s="40">
        <v>8</v>
      </c>
      <c r="EV9" s="40">
        <v>9</v>
      </c>
      <c r="EW9" s="40">
        <v>10</v>
      </c>
      <c r="EX9" s="40">
        <v>11</v>
      </c>
      <c r="EY9" s="40">
        <v>12</v>
      </c>
      <c r="EZ9" s="40">
        <v>13</v>
      </c>
      <c r="FA9" s="40">
        <v>14</v>
      </c>
      <c r="FB9" s="40">
        <v>3</v>
      </c>
      <c r="FC9" s="40">
        <v>4</v>
      </c>
      <c r="FD9" s="41">
        <v>5</v>
      </c>
      <c r="FE9" s="41">
        <v>6</v>
      </c>
      <c r="FF9" s="41">
        <v>7</v>
      </c>
      <c r="FG9" s="40">
        <v>8</v>
      </c>
      <c r="FH9" s="40">
        <v>9</v>
      </c>
      <c r="FI9" s="40">
        <v>10</v>
      </c>
      <c r="FJ9" s="40">
        <v>11</v>
      </c>
      <c r="FK9" s="40">
        <v>12</v>
      </c>
      <c r="FL9" s="40">
        <v>13</v>
      </c>
      <c r="FM9" s="40">
        <v>14</v>
      </c>
      <c r="FN9" s="40">
        <v>3</v>
      </c>
      <c r="FO9" s="40">
        <v>4</v>
      </c>
      <c r="FP9" s="41">
        <v>5</v>
      </c>
      <c r="FQ9" s="41">
        <v>6</v>
      </c>
      <c r="FR9" s="41">
        <v>7</v>
      </c>
      <c r="FS9" s="40">
        <v>8</v>
      </c>
      <c r="FT9" s="40">
        <v>9</v>
      </c>
      <c r="FU9" s="40">
        <v>10</v>
      </c>
      <c r="FV9" s="40">
        <v>11</v>
      </c>
      <c r="FW9" s="40">
        <v>12</v>
      </c>
      <c r="FX9" s="40">
        <v>13</v>
      </c>
      <c r="FY9" s="40">
        <v>14</v>
      </c>
      <c r="FZ9" s="40">
        <v>3</v>
      </c>
      <c r="GA9" s="40">
        <v>4</v>
      </c>
      <c r="GB9" s="41">
        <v>5</v>
      </c>
      <c r="GC9" s="41">
        <v>6</v>
      </c>
      <c r="GD9" s="41">
        <v>7</v>
      </c>
      <c r="GE9" s="40">
        <v>8</v>
      </c>
      <c r="GF9" s="40">
        <v>9</v>
      </c>
      <c r="GG9" s="40">
        <v>10</v>
      </c>
      <c r="GH9" s="40">
        <v>11</v>
      </c>
      <c r="GI9" s="40">
        <v>12</v>
      </c>
      <c r="GJ9" s="40">
        <v>13</v>
      </c>
      <c r="GK9" s="40">
        <v>14</v>
      </c>
      <c r="GL9" s="40">
        <v>2</v>
      </c>
      <c r="GM9" s="40">
        <v>3</v>
      </c>
      <c r="GN9" s="40">
        <v>4</v>
      </c>
      <c r="GO9" s="40">
        <v>5</v>
      </c>
      <c r="GP9" s="40">
        <v>6</v>
      </c>
    </row>
    <row r="10" spans="1:198" s="11" customFormat="1" ht="30" customHeight="1">
      <c r="A10" s="65" t="s">
        <v>2</v>
      </c>
      <c r="B10" s="41" t="e">
        <f>SUM(#REF!)</f>
        <v>#REF!</v>
      </c>
      <c r="C10" s="41" t="e">
        <f>SUM(#REF!)</f>
        <v>#REF!</v>
      </c>
      <c r="D10" s="41" t="e">
        <f>SUM(#REF!)</f>
        <v>#REF!</v>
      </c>
      <c r="E10" s="41" t="e">
        <f>SUM(#REF!)</f>
        <v>#REF!</v>
      </c>
      <c r="F10" s="41" t="e">
        <f>SUM(#REF!)</f>
        <v>#REF!</v>
      </c>
      <c r="G10" s="41" t="e">
        <f>SUM(#REF!)</f>
        <v>#REF!</v>
      </c>
      <c r="H10" s="41" t="e">
        <f>SUM(#REF!)</f>
        <v>#REF!</v>
      </c>
      <c r="I10" s="41" t="e">
        <f>SUM(#REF!)</f>
        <v>#REF!</v>
      </c>
      <c r="J10" s="41" t="e">
        <f>SUM(#REF!)</f>
        <v>#REF!</v>
      </c>
      <c r="K10" s="41" t="e">
        <f>SUM(#REF!)</f>
        <v>#REF!</v>
      </c>
      <c r="L10" s="41" t="e">
        <f>SUM(#REF!)</f>
        <v>#REF!</v>
      </c>
      <c r="M10" s="41" t="e">
        <f>SUM(#REF!)</f>
        <v>#REF!</v>
      </c>
      <c r="N10" s="41" t="e">
        <f>SUM(O10+R10)</f>
        <v>#REF!</v>
      </c>
      <c r="O10" s="41" t="e">
        <f>SUM(#REF!)</f>
        <v>#REF!</v>
      </c>
      <c r="P10" s="41" t="e">
        <f>SUM(#REF!)</f>
        <v>#REF!</v>
      </c>
      <c r="Q10" s="41" t="e">
        <f>SUM(#REF!)</f>
        <v>#REF!</v>
      </c>
      <c r="R10" s="41" t="e">
        <f>SUM(#REF!)</f>
        <v>#REF!</v>
      </c>
      <c r="S10" s="41" t="e">
        <f>SUM(#REF!)</f>
        <v>#REF!</v>
      </c>
      <c r="T10" s="41" t="e">
        <f>SUM(#REF!)</f>
        <v>#REF!</v>
      </c>
      <c r="U10" s="41" t="e">
        <f>SUM(#REF!)</f>
        <v>#REF!</v>
      </c>
      <c r="V10" s="41" t="e">
        <f>SUM(#REF!)</f>
        <v>#REF!</v>
      </c>
      <c r="W10" s="41" t="e">
        <f>SUM(#REF!)</f>
        <v>#REF!</v>
      </c>
      <c r="X10" s="41" t="e">
        <f>SUM(#REF!)</f>
        <v>#REF!</v>
      </c>
      <c r="Y10" s="41" t="e">
        <f aca="true" t="shared" si="0" ref="Y10:Y17">SUM(N10+S10)</f>
        <v>#REF!</v>
      </c>
      <c r="Z10" s="41" t="e">
        <f aca="true" t="shared" si="1" ref="Z10:Z17">SUM(B10+N10)</f>
        <v>#REF!</v>
      </c>
      <c r="AA10" s="41" t="e">
        <f aca="true" t="shared" si="2" ref="AA10:AA17">SUM(C10+O10)</f>
        <v>#REF!</v>
      </c>
      <c r="AB10" s="41" t="e">
        <f aca="true" t="shared" si="3" ref="AB10:AB17">SUM(D10+P10)</f>
        <v>#REF!</v>
      </c>
      <c r="AC10" s="41" t="e">
        <f aca="true" t="shared" si="4" ref="AC10:AC17">SUM(E10+Q10)</f>
        <v>#REF!</v>
      </c>
      <c r="AD10" s="41" t="e">
        <f aca="true" t="shared" si="5" ref="AD10:AD17">SUM(F10+R10)</f>
        <v>#REF!</v>
      </c>
      <c r="AE10" s="41" t="e">
        <f aca="true" t="shared" si="6" ref="AE10:AE17">SUM(G10+S10)</f>
        <v>#REF!</v>
      </c>
      <c r="AF10" s="41" t="e">
        <f aca="true" t="shared" si="7" ref="AF10:AF17">SUM(H10+T10)</f>
        <v>#REF!</v>
      </c>
      <c r="AG10" s="41" t="e">
        <f aca="true" t="shared" si="8" ref="AG10:AG17">SUM(I10+U10)</f>
        <v>#REF!</v>
      </c>
      <c r="AH10" s="41" t="e">
        <f aca="true" t="shared" si="9" ref="AH10:AH17">SUM(J10+V10)</f>
        <v>#REF!</v>
      </c>
      <c r="AI10" s="41" t="e">
        <f aca="true" t="shared" si="10" ref="AI10:AI17">SUM(K10+W10)</f>
        <v>#REF!</v>
      </c>
      <c r="AJ10" s="41" t="e">
        <f aca="true" t="shared" si="11" ref="AJ10:AJ17">SUM(L10+X10)</f>
        <v>#REF!</v>
      </c>
      <c r="AK10" s="41" t="e">
        <f aca="true" t="shared" si="12" ref="AK10:AK17">SUM(M10+Y10)</f>
        <v>#REF!</v>
      </c>
      <c r="AL10" s="41" t="e">
        <f>SUM(AM10+AP10)</f>
        <v>#REF!</v>
      </c>
      <c r="AM10" s="41" t="e">
        <f>SUM(#REF!)</f>
        <v>#REF!</v>
      </c>
      <c r="AN10" s="41" t="e">
        <f>SUM(#REF!)</f>
        <v>#REF!</v>
      </c>
      <c r="AO10" s="41" t="e">
        <f>SUM(#REF!)</f>
        <v>#REF!</v>
      </c>
      <c r="AP10" s="41" t="e">
        <f>SUM(#REF!)</f>
        <v>#REF!</v>
      </c>
      <c r="AQ10" s="41" t="e">
        <f>SUM(AR10+AU10)</f>
        <v>#REF!</v>
      </c>
      <c r="AR10" s="41" t="e">
        <f>SUM(#REF!)</f>
        <v>#REF!</v>
      </c>
      <c r="AS10" s="41" t="e">
        <f>SUM(#REF!)</f>
        <v>#REF!</v>
      </c>
      <c r="AT10" s="41" t="e">
        <f>SUM(#REF!)</f>
        <v>#REF!</v>
      </c>
      <c r="AU10" s="41" t="e">
        <f>SUM(#REF!)</f>
        <v>#REF!</v>
      </c>
      <c r="AV10" s="41" t="e">
        <f>SUM(#REF!)</f>
        <v>#REF!</v>
      </c>
      <c r="AW10" s="41" t="e">
        <f>SUM(#REF!)</f>
        <v>#REF!</v>
      </c>
      <c r="AX10" s="41" t="e">
        <f aca="true" t="shared" si="13" ref="AX10:AX17">SUM(Z10+AL10)</f>
        <v>#REF!</v>
      </c>
      <c r="AY10" s="41" t="e">
        <f aca="true" t="shared" si="14" ref="AY10:AY17">SUM(AA10+AM10)</f>
        <v>#REF!</v>
      </c>
      <c r="AZ10" s="41" t="e">
        <f aca="true" t="shared" si="15" ref="AZ10:AZ17">SUM(AB10+AN10)</f>
        <v>#REF!</v>
      </c>
      <c r="BA10" s="41" t="e">
        <f aca="true" t="shared" si="16" ref="BA10:BA17">SUM(AC10+AO10)</f>
        <v>#REF!</v>
      </c>
      <c r="BB10" s="41" t="e">
        <f aca="true" t="shared" si="17" ref="BB10:BB17">SUM(AD10+AP10)</f>
        <v>#REF!</v>
      </c>
      <c r="BC10" s="41" t="e">
        <f aca="true" t="shared" si="18" ref="BC10:BC17">SUM(AE10+AQ10)</f>
        <v>#REF!</v>
      </c>
      <c r="BD10" s="41" t="e">
        <f aca="true" t="shared" si="19" ref="BD10:BD17">SUM(AF10+AR10)</f>
        <v>#REF!</v>
      </c>
      <c r="BE10" s="41" t="e">
        <f aca="true" t="shared" si="20" ref="BE10:BE17">SUM(AG10+AS10)</f>
        <v>#REF!</v>
      </c>
      <c r="BF10" s="41" t="e">
        <f aca="true" t="shared" si="21" ref="BF10:BF17">SUM(AH10+AT10)</f>
        <v>#REF!</v>
      </c>
      <c r="BG10" s="41" t="e">
        <f aca="true" t="shared" si="22" ref="BG10:BG17">SUM(AI10+AU10)</f>
        <v>#REF!</v>
      </c>
      <c r="BH10" s="41" t="e">
        <f aca="true" t="shared" si="23" ref="BH10:BH17">SUM(AJ10+AV10)</f>
        <v>#REF!</v>
      </c>
      <c r="BI10" s="41" t="e">
        <f aca="true" t="shared" si="24" ref="BI10:BI17">SUM(AK10+AW10)</f>
        <v>#REF!</v>
      </c>
      <c r="BJ10" s="41" t="e">
        <f aca="true" t="shared" si="25" ref="BJ10:BJ17">SUM(BK10+BN10)</f>
        <v>#REF!</v>
      </c>
      <c r="BK10" s="41" t="e">
        <f>SUM(#REF!)</f>
        <v>#REF!</v>
      </c>
      <c r="BL10" s="41" t="e">
        <f>SUM(#REF!)</f>
        <v>#REF!</v>
      </c>
      <c r="BM10" s="41" t="e">
        <f>SUM(#REF!)</f>
        <v>#REF!</v>
      </c>
      <c r="BN10" s="41" t="e">
        <f>SUM(#REF!)</f>
        <v>#REF!</v>
      </c>
      <c r="BO10" s="41" t="e">
        <f aca="true" t="shared" si="26" ref="BO10:BO17">SUM(BP10+BS10)</f>
        <v>#REF!</v>
      </c>
      <c r="BP10" s="41" t="e">
        <f>SUM(#REF!)</f>
        <v>#REF!</v>
      </c>
      <c r="BQ10" s="41" t="e">
        <f>SUM(#REF!)</f>
        <v>#REF!</v>
      </c>
      <c r="BR10" s="41" t="e">
        <f>SUM(#REF!)</f>
        <v>#REF!</v>
      </c>
      <c r="BS10" s="41" t="e">
        <f>SUM(#REF!)</f>
        <v>#REF!</v>
      </c>
      <c r="BT10" s="41" t="e">
        <f>SUM(#REF!)</f>
        <v>#REF!</v>
      </c>
      <c r="BU10" s="41" t="e">
        <f aca="true" t="shared" si="27" ref="BU10:BU17">SUM(BJ10+BO10)</f>
        <v>#REF!</v>
      </c>
      <c r="BV10" s="41" t="e">
        <f aca="true" t="shared" si="28" ref="BV10:BV17">SUM(AX10+BJ10)</f>
        <v>#REF!</v>
      </c>
      <c r="BW10" s="41" t="e">
        <f aca="true" t="shared" si="29" ref="BW10:BW17">SUM(AY10+BK10)</f>
        <v>#REF!</v>
      </c>
      <c r="BX10" s="41" t="e">
        <f aca="true" t="shared" si="30" ref="BX10:BX17">SUM(AZ10+BL10)</f>
        <v>#REF!</v>
      </c>
      <c r="BY10" s="41" t="e">
        <f aca="true" t="shared" si="31" ref="BY10:BY17">SUM(BA10+BM10)</f>
        <v>#REF!</v>
      </c>
      <c r="BZ10" s="41" t="e">
        <f aca="true" t="shared" si="32" ref="BZ10:BZ17">SUM(BB10+BN10)</f>
        <v>#REF!</v>
      </c>
      <c r="CA10" s="41" t="e">
        <f aca="true" t="shared" si="33" ref="CA10:CA17">SUM(BC10+BO10)</f>
        <v>#REF!</v>
      </c>
      <c r="CB10" s="41" t="e">
        <f aca="true" t="shared" si="34" ref="CB10:CB17">SUM(BD10+BP10)</f>
        <v>#REF!</v>
      </c>
      <c r="CC10" s="41" t="e">
        <f aca="true" t="shared" si="35" ref="CC10:CC17">SUM(BE10+BQ10)</f>
        <v>#REF!</v>
      </c>
      <c r="CD10" s="41" t="e">
        <f aca="true" t="shared" si="36" ref="CD10:CD17">SUM(BF10+BR10)</f>
        <v>#REF!</v>
      </c>
      <c r="CE10" s="41" t="e">
        <f aca="true" t="shared" si="37" ref="CE10:CE17">SUM(BG10+BS10)</f>
        <v>#REF!</v>
      </c>
      <c r="CF10" s="41" t="e">
        <f aca="true" t="shared" si="38" ref="CF10:CF17">SUM(BH10+BT10)</f>
        <v>#REF!</v>
      </c>
      <c r="CG10" s="41" t="e">
        <f aca="true" t="shared" si="39" ref="CG10:CG17">SUM(BI10+BU10)</f>
        <v>#REF!</v>
      </c>
      <c r="CH10" s="41" t="e">
        <f aca="true" t="shared" si="40" ref="CH10:CH17">SUM(CI10+CL10)</f>
        <v>#REF!</v>
      </c>
      <c r="CI10" s="41" t="e">
        <f>SUM(#REF!)</f>
        <v>#REF!</v>
      </c>
      <c r="CJ10" s="41" t="e">
        <f>SUM(#REF!)</f>
        <v>#REF!</v>
      </c>
      <c r="CK10" s="41" t="e">
        <f>SUM(#REF!)</f>
        <v>#REF!</v>
      </c>
      <c r="CL10" s="41" t="e">
        <f>SUM(#REF!)</f>
        <v>#REF!</v>
      </c>
      <c r="CM10" s="41" t="e">
        <f>SUM(CN10+CQ10)</f>
        <v>#REF!</v>
      </c>
      <c r="CN10" s="41" t="e">
        <f>SUM(#REF!)</f>
        <v>#REF!</v>
      </c>
      <c r="CO10" s="41" t="e">
        <f>SUM(#REF!)</f>
        <v>#REF!</v>
      </c>
      <c r="CP10" s="41" t="e">
        <f>SUM(#REF!)</f>
        <v>#REF!</v>
      </c>
      <c r="CQ10" s="41" t="e">
        <f>SUM(#REF!)</f>
        <v>#REF!</v>
      </c>
      <c r="CR10" s="41" t="e">
        <f>SUM(#REF!)</f>
        <v>#REF!</v>
      </c>
      <c r="CS10" s="41" t="e">
        <f aca="true" t="shared" si="41" ref="CS10:CS17">SUM(CM10+CH10)</f>
        <v>#REF!</v>
      </c>
      <c r="CT10" s="41" t="e">
        <f aca="true" t="shared" si="42" ref="CT10:CT17">SUM(CH10+BV10)</f>
        <v>#REF!</v>
      </c>
      <c r="CU10" s="41" t="e">
        <f aca="true" t="shared" si="43" ref="CU10:CU17">SUM(CI10+BW10)</f>
        <v>#REF!</v>
      </c>
      <c r="CV10" s="41" t="e">
        <f aca="true" t="shared" si="44" ref="CV10:CV17">SUM(CJ10+BX10)</f>
        <v>#REF!</v>
      </c>
      <c r="CW10" s="41" t="e">
        <f aca="true" t="shared" si="45" ref="CW10:CW17">SUM(CK10+BY10)</f>
        <v>#REF!</v>
      </c>
      <c r="CX10" s="41" t="e">
        <f aca="true" t="shared" si="46" ref="CX10:CX17">SUM(CL10+BZ10)</f>
        <v>#REF!</v>
      </c>
      <c r="CY10" s="41" t="e">
        <f aca="true" t="shared" si="47" ref="CY10:CY17">SUM(CM10+CA10)</f>
        <v>#REF!</v>
      </c>
      <c r="CZ10" s="41" t="e">
        <f aca="true" t="shared" si="48" ref="CZ10:CZ17">SUM(CN10+CB10)</f>
        <v>#REF!</v>
      </c>
      <c r="DA10" s="41" t="e">
        <f aca="true" t="shared" si="49" ref="DA10:DA17">SUM(CO10+CC10)</f>
        <v>#REF!</v>
      </c>
      <c r="DB10" s="41" t="e">
        <f aca="true" t="shared" si="50" ref="DB10:DB17">SUM(CP10+CD10)</f>
        <v>#REF!</v>
      </c>
      <c r="DC10" s="41" t="e">
        <f aca="true" t="shared" si="51" ref="DC10:DC17">SUM(CQ10+CE10)</f>
        <v>#REF!</v>
      </c>
      <c r="DD10" s="41" t="e">
        <f aca="true" t="shared" si="52" ref="DD10:DD17">SUM(CR10+CF10)</f>
        <v>#REF!</v>
      </c>
      <c r="DE10" s="41" t="e">
        <f aca="true" t="shared" si="53" ref="DE10:DE17">SUM(CS10+CG10)</f>
        <v>#REF!</v>
      </c>
      <c r="DF10" s="42" t="e">
        <f aca="true" t="shared" si="54" ref="DF10:DF17">SUM(DG10+DJ10)</f>
        <v>#REF!</v>
      </c>
      <c r="DG10" s="42" t="e">
        <f>SUM(#REF!)</f>
        <v>#REF!</v>
      </c>
      <c r="DH10" s="42" t="e">
        <f>SUM(#REF!)</f>
        <v>#REF!</v>
      </c>
      <c r="DI10" s="42" t="e">
        <f>SUM(#REF!)</f>
        <v>#REF!</v>
      </c>
      <c r="DJ10" s="41" t="e">
        <f>SUM(#REF!)</f>
        <v>#REF!</v>
      </c>
      <c r="DK10" s="41" t="e">
        <f aca="true" t="shared" si="55" ref="DK10:DK17">SUM(DL10+DO10)</f>
        <v>#REF!</v>
      </c>
      <c r="DL10" s="41" t="e">
        <f>SUM(#REF!)</f>
        <v>#REF!</v>
      </c>
      <c r="DM10" s="41" t="e">
        <f>SUM(#REF!)</f>
        <v>#REF!</v>
      </c>
      <c r="DN10" s="41" t="e">
        <f>SUM(#REF!)</f>
        <v>#REF!</v>
      </c>
      <c r="DO10" s="41" t="e">
        <f>SUM(#REF!)</f>
        <v>#REF!</v>
      </c>
      <c r="DP10" s="41" t="e">
        <f>SUM(#REF!)</f>
        <v>#REF!</v>
      </c>
      <c r="DQ10" s="41" t="e">
        <f aca="true" t="shared" si="56" ref="DQ10:DQ17">SUM(DF10+DK10)</f>
        <v>#REF!</v>
      </c>
      <c r="DR10" s="41" t="e">
        <f aca="true" t="shared" si="57" ref="DR10:EC13">SUM(DF10+CT10)</f>
        <v>#REF!</v>
      </c>
      <c r="DS10" s="41" t="e">
        <f t="shared" si="57"/>
        <v>#REF!</v>
      </c>
      <c r="DT10" s="41" t="e">
        <f t="shared" si="57"/>
        <v>#REF!</v>
      </c>
      <c r="DU10" s="41" t="e">
        <f t="shared" si="57"/>
        <v>#REF!</v>
      </c>
      <c r="DV10" s="41" t="e">
        <f t="shared" si="57"/>
        <v>#REF!</v>
      </c>
      <c r="DW10" s="41" t="e">
        <f t="shared" si="57"/>
        <v>#REF!</v>
      </c>
      <c r="DX10" s="41" t="e">
        <f t="shared" si="57"/>
        <v>#REF!</v>
      </c>
      <c r="DY10" s="41" t="e">
        <f t="shared" si="57"/>
        <v>#REF!</v>
      </c>
      <c r="DZ10" s="41" t="e">
        <f t="shared" si="57"/>
        <v>#REF!</v>
      </c>
      <c r="EA10" s="41" t="e">
        <f t="shared" si="57"/>
        <v>#REF!</v>
      </c>
      <c r="EB10" s="41" t="e">
        <f t="shared" si="57"/>
        <v>#REF!</v>
      </c>
      <c r="EC10" s="41" t="e">
        <f t="shared" si="57"/>
        <v>#REF!</v>
      </c>
      <c r="ED10" s="41" t="e">
        <f>SUM(EE10+EH10)</f>
        <v>#REF!</v>
      </c>
      <c r="EE10" s="41" t="e">
        <f>SUM(#REF!)</f>
        <v>#REF!</v>
      </c>
      <c r="EF10" s="41" t="e">
        <f>SUM(#REF!)</f>
        <v>#REF!</v>
      </c>
      <c r="EG10" s="41" t="e">
        <f>SUM(#REF!)</f>
        <v>#REF!</v>
      </c>
      <c r="EH10" s="41" t="e">
        <f>SUM(#REF!)</f>
        <v>#REF!</v>
      </c>
      <c r="EI10" s="41" t="e">
        <f>SUM(EJ10+EM10)</f>
        <v>#REF!</v>
      </c>
      <c r="EJ10" s="41" t="e">
        <f>SUM(#REF!)</f>
        <v>#REF!</v>
      </c>
      <c r="EK10" s="41" t="e">
        <f>SUM(#REF!)</f>
        <v>#REF!</v>
      </c>
      <c r="EL10" s="41" t="e">
        <f>SUM(#REF!)</f>
        <v>#REF!</v>
      </c>
      <c r="EM10" s="41" t="e">
        <f>SUM(#REF!)</f>
        <v>#REF!</v>
      </c>
      <c r="EN10" s="41" t="e">
        <f>SUM(#REF!)</f>
        <v>#REF!</v>
      </c>
      <c r="EO10" s="41" t="e">
        <f aca="true" t="shared" si="58" ref="EO10:EO17">SUM(ED10+EI10)</f>
        <v>#REF!</v>
      </c>
      <c r="EP10" s="41" t="e">
        <f aca="true" t="shared" si="59" ref="EP10:EP17">SUM(DR10+ED10)</f>
        <v>#REF!</v>
      </c>
      <c r="EQ10" s="41" t="e">
        <f aca="true" t="shared" si="60" ref="EQ10:EQ17">SUM(DS10+EE10)</f>
        <v>#REF!</v>
      </c>
      <c r="ER10" s="41" t="e">
        <f aca="true" t="shared" si="61" ref="ER10:ER17">SUM(DT10+EF10)</f>
        <v>#REF!</v>
      </c>
      <c r="ES10" s="41" t="e">
        <f aca="true" t="shared" si="62" ref="ES10:ES17">SUM(DU10+EG10)</f>
        <v>#REF!</v>
      </c>
      <c r="ET10" s="41" t="e">
        <f aca="true" t="shared" si="63" ref="ET10:ET17">SUM(DV10+EH10)</f>
        <v>#REF!</v>
      </c>
      <c r="EU10" s="41" t="e">
        <f aca="true" t="shared" si="64" ref="EU10:EU17">SUM(DW10+EI10)</f>
        <v>#REF!</v>
      </c>
      <c r="EV10" s="41" t="e">
        <f aca="true" t="shared" si="65" ref="EV10:EV17">SUM(DX10+EJ10)</f>
        <v>#REF!</v>
      </c>
      <c r="EW10" s="41" t="e">
        <f aca="true" t="shared" si="66" ref="EW10:EW17">SUM(DY10+EK10)</f>
        <v>#REF!</v>
      </c>
      <c r="EX10" s="41" t="e">
        <f aca="true" t="shared" si="67" ref="EX10:EX17">SUM(DZ10+EL10)</f>
        <v>#REF!</v>
      </c>
      <c r="EY10" s="41" t="e">
        <f aca="true" t="shared" si="68" ref="EY10:EY17">SUM(EA10+EM10)</f>
        <v>#REF!</v>
      </c>
      <c r="EZ10" s="41" t="e">
        <f aca="true" t="shared" si="69" ref="EZ10:EZ17">SUM(EB10+EN10)</f>
        <v>#REF!</v>
      </c>
      <c r="FA10" s="41" t="e">
        <f aca="true" t="shared" si="70" ref="FA10:FA17">SUM(EC10+EO10)</f>
        <v>#REF!</v>
      </c>
      <c r="FB10" s="41" t="e">
        <f>SUM(FC10+FF10)</f>
        <v>#REF!</v>
      </c>
      <c r="FC10" s="41" t="e">
        <f>SUM(#REF!)</f>
        <v>#REF!</v>
      </c>
      <c r="FD10" s="41" t="e">
        <f>SUM(#REF!)</f>
        <v>#REF!</v>
      </c>
      <c r="FE10" s="41" t="e">
        <f>SUM(#REF!)</f>
        <v>#REF!</v>
      </c>
      <c r="FF10" s="41" t="e">
        <f>SUM(#REF!)</f>
        <v>#REF!</v>
      </c>
      <c r="FG10" s="41" t="e">
        <f>SUM(#REF!)</f>
        <v>#REF!</v>
      </c>
      <c r="FH10" s="41" t="e">
        <f>SUM(#REF!)</f>
        <v>#REF!</v>
      </c>
      <c r="FI10" s="41" t="e">
        <f>SUM(#REF!)</f>
        <v>#REF!</v>
      </c>
      <c r="FJ10" s="41" t="e">
        <f>SUM(#REF!)</f>
        <v>#REF!</v>
      </c>
      <c r="FK10" s="41" t="e">
        <f>SUM(#REF!)</f>
        <v>#REF!</v>
      </c>
      <c r="FL10" s="41" t="e">
        <f>SUM(#REF!)</f>
        <v>#REF!</v>
      </c>
      <c r="FM10" s="41" t="e">
        <f aca="true" t="shared" si="71" ref="FM10:FM17">SUM(FB10+FG10)</f>
        <v>#REF!</v>
      </c>
      <c r="FN10" s="41" t="e">
        <f aca="true" t="shared" si="72" ref="FN10:FY10">SUM(EP10+FB10)</f>
        <v>#REF!</v>
      </c>
      <c r="FO10" s="41" t="e">
        <f t="shared" si="72"/>
        <v>#REF!</v>
      </c>
      <c r="FP10" s="41" t="e">
        <f t="shared" si="72"/>
        <v>#REF!</v>
      </c>
      <c r="FQ10" s="41" t="e">
        <f t="shared" si="72"/>
        <v>#REF!</v>
      </c>
      <c r="FR10" s="41" t="e">
        <f t="shared" si="72"/>
        <v>#REF!</v>
      </c>
      <c r="FS10" s="41" t="e">
        <f t="shared" si="72"/>
        <v>#REF!</v>
      </c>
      <c r="FT10" s="41" t="e">
        <f t="shared" si="72"/>
        <v>#REF!</v>
      </c>
      <c r="FU10" s="41" t="e">
        <f t="shared" si="72"/>
        <v>#REF!</v>
      </c>
      <c r="FV10" s="41" t="e">
        <f t="shared" si="72"/>
        <v>#REF!</v>
      </c>
      <c r="FW10" s="41" t="e">
        <f t="shared" si="72"/>
        <v>#REF!</v>
      </c>
      <c r="FX10" s="41" t="e">
        <f t="shared" si="72"/>
        <v>#REF!</v>
      </c>
      <c r="FY10" s="41" t="e">
        <f t="shared" si="72"/>
        <v>#REF!</v>
      </c>
      <c r="FZ10" s="41" t="e">
        <f>SUM(GA10+GD10)</f>
        <v>#REF!</v>
      </c>
      <c r="GA10" s="41" t="e">
        <f>SUM(#REF!)</f>
        <v>#REF!</v>
      </c>
      <c r="GB10" s="41" t="e">
        <f>SUM(#REF!)</f>
        <v>#REF!</v>
      </c>
      <c r="GC10" s="41" t="e">
        <f>SUM(#REF!)</f>
        <v>#REF!</v>
      </c>
      <c r="GD10" s="41" t="e">
        <f>SUM(#REF!)</f>
        <v>#REF!</v>
      </c>
      <c r="GE10" s="41" t="e">
        <f aca="true" t="shared" si="73" ref="GE10:GE17">SUM(GF10+GI10)</f>
        <v>#REF!</v>
      </c>
      <c r="GF10" s="41" t="e">
        <f>SUM(#REF!)</f>
        <v>#REF!</v>
      </c>
      <c r="GG10" s="41" t="e">
        <f>SUM(#REF!)</f>
        <v>#REF!</v>
      </c>
      <c r="GH10" s="41" t="e">
        <f>SUM(#REF!)</f>
        <v>#REF!</v>
      </c>
      <c r="GI10" s="41" t="e">
        <f>SUM(#REF!)</f>
        <v>#REF!</v>
      </c>
      <c r="GJ10" s="41" t="e">
        <f>SUM(#REF!)</f>
        <v>#REF!</v>
      </c>
      <c r="GK10" s="41" t="e">
        <f aca="true" t="shared" si="74" ref="GK10:GK17">SUM(FZ10+GE10)</f>
        <v>#REF!</v>
      </c>
      <c r="GL10" s="43" t="s">
        <v>31</v>
      </c>
      <c r="GM10" s="44">
        <v>250994.004</v>
      </c>
      <c r="GN10" s="44">
        <v>248385.6</v>
      </c>
      <c r="GO10" s="44">
        <v>3434.5</v>
      </c>
      <c r="GP10" s="44">
        <v>2760.9</v>
      </c>
    </row>
    <row r="11" spans="1:198" s="11" customFormat="1" ht="54">
      <c r="A11" s="65" t="s">
        <v>61</v>
      </c>
      <c r="B11" s="41" t="e">
        <f>SUM(#REF!)</f>
        <v>#REF!</v>
      </c>
      <c r="C11" s="41" t="e">
        <f>SUM(#REF!)</f>
        <v>#REF!</v>
      </c>
      <c r="D11" s="41" t="e">
        <f>SUM(#REF!)</f>
        <v>#REF!</v>
      </c>
      <c r="E11" s="41" t="e">
        <f>SUM(#REF!)</f>
        <v>#REF!</v>
      </c>
      <c r="F11" s="41" t="e">
        <f>SUM(#REF!)</f>
        <v>#REF!</v>
      </c>
      <c r="G11" s="41" t="e">
        <f>SUM(#REF!)</f>
        <v>#REF!</v>
      </c>
      <c r="H11" s="41" t="e">
        <f>SUM(#REF!)</f>
        <v>#REF!</v>
      </c>
      <c r="I11" s="41" t="e">
        <f>SUM(#REF!)</f>
        <v>#REF!</v>
      </c>
      <c r="J11" s="41" t="e">
        <f>SUM(#REF!)</f>
        <v>#REF!</v>
      </c>
      <c r="K11" s="41" t="e">
        <f>SUM(#REF!)</f>
        <v>#REF!</v>
      </c>
      <c r="L11" s="41" t="e">
        <f>SUM(#REF!)</f>
        <v>#REF!</v>
      </c>
      <c r="M11" s="41" t="e">
        <f>SUM(#REF!)</f>
        <v>#REF!</v>
      </c>
      <c r="N11" s="41" t="e">
        <f>SUM(#REF!)</f>
        <v>#REF!</v>
      </c>
      <c r="O11" s="41" t="e">
        <f>SUM(#REF!)</f>
        <v>#REF!</v>
      </c>
      <c r="P11" s="41" t="e">
        <f>SUM(#REF!)</f>
        <v>#REF!</v>
      </c>
      <c r="Q11" s="41" t="e">
        <f>SUM(#REF!)</f>
        <v>#REF!</v>
      </c>
      <c r="R11" s="41" t="e">
        <f>SUM(#REF!)</f>
        <v>#REF!</v>
      </c>
      <c r="S11" s="41" t="e">
        <f>SUM(#REF!)</f>
        <v>#REF!</v>
      </c>
      <c r="T11" s="41" t="e">
        <f>SUM(#REF!)</f>
        <v>#REF!</v>
      </c>
      <c r="U11" s="41" t="e">
        <f>SUM(#REF!)</f>
        <v>#REF!</v>
      </c>
      <c r="V11" s="41" t="e">
        <f>SUM(#REF!)</f>
        <v>#REF!</v>
      </c>
      <c r="W11" s="41" t="e">
        <f>SUM(#REF!)</f>
        <v>#REF!</v>
      </c>
      <c r="X11" s="41" t="e">
        <f>SUM(#REF!)</f>
        <v>#REF!</v>
      </c>
      <c r="Y11" s="41" t="e">
        <f t="shared" si="0"/>
        <v>#REF!</v>
      </c>
      <c r="Z11" s="41" t="e">
        <f t="shared" si="1"/>
        <v>#REF!</v>
      </c>
      <c r="AA11" s="41" t="e">
        <f t="shared" si="2"/>
        <v>#REF!</v>
      </c>
      <c r="AB11" s="41" t="e">
        <f t="shared" si="3"/>
        <v>#REF!</v>
      </c>
      <c r="AC11" s="41" t="e">
        <f t="shared" si="4"/>
        <v>#REF!</v>
      </c>
      <c r="AD11" s="41" t="e">
        <f t="shared" si="5"/>
        <v>#REF!</v>
      </c>
      <c r="AE11" s="41" t="e">
        <f t="shared" si="6"/>
        <v>#REF!</v>
      </c>
      <c r="AF11" s="41" t="e">
        <f t="shared" si="7"/>
        <v>#REF!</v>
      </c>
      <c r="AG11" s="41" t="e">
        <f t="shared" si="8"/>
        <v>#REF!</v>
      </c>
      <c r="AH11" s="41" t="e">
        <f t="shared" si="9"/>
        <v>#REF!</v>
      </c>
      <c r="AI11" s="41" t="e">
        <f t="shared" si="10"/>
        <v>#REF!</v>
      </c>
      <c r="AJ11" s="41" t="e">
        <f t="shared" si="11"/>
        <v>#REF!</v>
      </c>
      <c r="AK11" s="41" t="e">
        <f t="shared" si="12"/>
        <v>#REF!</v>
      </c>
      <c r="AL11" s="41" t="e">
        <f>SUM(#REF!)</f>
        <v>#REF!</v>
      </c>
      <c r="AM11" s="41" t="e">
        <f>SUM(#REF!)</f>
        <v>#REF!</v>
      </c>
      <c r="AN11" s="41" t="e">
        <f>SUM(#REF!)</f>
        <v>#REF!</v>
      </c>
      <c r="AO11" s="41" t="e">
        <f>SUM(#REF!)</f>
        <v>#REF!</v>
      </c>
      <c r="AP11" s="41" t="e">
        <f>SUM(#REF!)</f>
        <v>#REF!</v>
      </c>
      <c r="AQ11" s="41" t="e">
        <f>SUM(#REF!)</f>
        <v>#REF!</v>
      </c>
      <c r="AR11" s="41" t="e">
        <f>SUM(#REF!)</f>
        <v>#REF!</v>
      </c>
      <c r="AS11" s="41" t="e">
        <f>SUM(#REF!)</f>
        <v>#REF!</v>
      </c>
      <c r="AT11" s="41" t="e">
        <f>SUM(#REF!)</f>
        <v>#REF!</v>
      </c>
      <c r="AU11" s="41" t="e">
        <f>SUM(#REF!)</f>
        <v>#REF!</v>
      </c>
      <c r="AV11" s="41" t="e">
        <f>SUM(#REF!)</f>
        <v>#REF!</v>
      </c>
      <c r="AW11" s="41" t="e">
        <f aca="true" t="shared" si="75" ref="AW11:AW17">SUM(AL11+AQ11)</f>
        <v>#REF!</v>
      </c>
      <c r="AX11" s="41" t="e">
        <f t="shared" si="13"/>
        <v>#REF!</v>
      </c>
      <c r="AY11" s="41" t="e">
        <f t="shared" si="14"/>
        <v>#REF!</v>
      </c>
      <c r="AZ11" s="41" t="e">
        <f t="shared" si="15"/>
        <v>#REF!</v>
      </c>
      <c r="BA11" s="41" t="e">
        <f t="shared" si="16"/>
        <v>#REF!</v>
      </c>
      <c r="BB11" s="41" t="e">
        <f t="shared" si="17"/>
        <v>#REF!</v>
      </c>
      <c r="BC11" s="41" t="e">
        <f t="shared" si="18"/>
        <v>#REF!</v>
      </c>
      <c r="BD11" s="41" t="e">
        <f t="shared" si="19"/>
        <v>#REF!</v>
      </c>
      <c r="BE11" s="41" t="e">
        <f t="shared" si="20"/>
        <v>#REF!</v>
      </c>
      <c r="BF11" s="41" t="e">
        <f t="shared" si="21"/>
        <v>#REF!</v>
      </c>
      <c r="BG11" s="41" t="e">
        <f t="shared" si="22"/>
        <v>#REF!</v>
      </c>
      <c r="BH11" s="41" t="e">
        <f t="shared" si="23"/>
        <v>#REF!</v>
      </c>
      <c r="BI11" s="41" t="e">
        <f t="shared" si="24"/>
        <v>#REF!</v>
      </c>
      <c r="BJ11" s="41" t="e">
        <f t="shared" si="25"/>
        <v>#REF!</v>
      </c>
      <c r="BK11" s="41" t="e">
        <f>SUM(#REF!)</f>
        <v>#REF!</v>
      </c>
      <c r="BL11" s="41" t="e">
        <f>SUM(#REF!)</f>
        <v>#REF!</v>
      </c>
      <c r="BM11" s="41" t="e">
        <f>SUM(#REF!)</f>
        <v>#REF!</v>
      </c>
      <c r="BN11" s="41" t="e">
        <f>SUM(#REF!)</f>
        <v>#REF!</v>
      </c>
      <c r="BO11" s="41" t="e">
        <f t="shared" si="26"/>
        <v>#REF!</v>
      </c>
      <c r="BP11" s="41" t="e">
        <f>SUM(#REF!)</f>
        <v>#REF!</v>
      </c>
      <c r="BQ11" s="41" t="e">
        <f>SUM(#REF!)</f>
        <v>#REF!</v>
      </c>
      <c r="BR11" s="41" t="e">
        <f>SUM(#REF!)</f>
        <v>#REF!</v>
      </c>
      <c r="BS11" s="41" t="e">
        <f>SUM(#REF!)</f>
        <v>#REF!</v>
      </c>
      <c r="BT11" s="41" t="e">
        <f>SUM(#REF!)</f>
        <v>#REF!</v>
      </c>
      <c r="BU11" s="41" t="e">
        <f t="shared" si="27"/>
        <v>#REF!</v>
      </c>
      <c r="BV11" s="41" t="e">
        <f t="shared" si="28"/>
        <v>#REF!</v>
      </c>
      <c r="BW11" s="41" t="e">
        <f t="shared" si="29"/>
        <v>#REF!</v>
      </c>
      <c r="BX11" s="41" t="e">
        <f t="shared" si="30"/>
        <v>#REF!</v>
      </c>
      <c r="BY11" s="41" t="e">
        <f t="shared" si="31"/>
        <v>#REF!</v>
      </c>
      <c r="BZ11" s="41" t="e">
        <f t="shared" si="32"/>
        <v>#REF!</v>
      </c>
      <c r="CA11" s="41" t="e">
        <f t="shared" si="33"/>
        <v>#REF!</v>
      </c>
      <c r="CB11" s="41" t="e">
        <f t="shared" si="34"/>
        <v>#REF!</v>
      </c>
      <c r="CC11" s="41" t="e">
        <f t="shared" si="35"/>
        <v>#REF!</v>
      </c>
      <c r="CD11" s="41" t="e">
        <f t="shared" si="36"/>
        <v>#REF!</v>
      </c>
      <c r="CE11" s="41" t="e">
        <f t="shared" si="37"/>
        <v>#REF!</v>
      </c>
      <c r="CF11" s="41" t="e">
        <f t="shared" si="38"/>
        <v>#REF!</v>
      </c>
      <c r="CG11" s="41" t="e">
        <f t="shared" si="39"/>
        <v>#REF!</v>
      </c>
      <c r="CH11" s="41" t="e">
        <f t="shared" si="40"/>
        <v>#REF!</v>
      </c>
      <c r="CI11" s="41" t="e">
        <f>SUM(#REF!)</f>
        <v>#REF!</v>
      </c>
      <c r="CJ11" s="41" t="e">
        <f>SUM(#REF!)</f>
        <v>#REF!</v>
      </c>
      <c r="CK11" s="41" t="e">
        <f>SUM(#REF!)</f>
        <v>#REF!</v>
      </c>
      <c r="CL11" s="41" t="e">
        <f>SUM(#REF!)</f>
        <v>#REF!</v>
      </c>
      <c r="CM11" s="41" t="e">
        <f>SUM(CN11+CQ11)</f>
        <v>#REF!</v>
      </c>
      <c r="CN11" s="41" t="e">
        <f>SUM(#REF!)</f>
        <v>#REF!</v>
      </c>
      <c r="CO11" s="41" t="e">
        <f>SUM(#REF!)</f>
        <v>#REF!</v>
      </c>
      <c r="CP11" s="41" t="e">
        <f>SUM(#REF!)</f>
        <v>#REF!</v>
      </c>
      <c r="CQ11" s="41" t="e">
        <f>SUM(#REF!)</f>
        <v>#REF!</v>
      </c>
      <c r="CR11" s="41" t="e">
        <f>SUM(#REF!)</f>
        <v>#REF!</v>
      </c>
      <c r="CS11" s="41" t="e">
        <f t="shared" si="41"/>
        <v>#REF!</v>
      </c>
      <c r="CT11" s="41" t="e">
        <f t="shared" si="42"/>
        <v>#REF!</v>
      </c>
      <c r="CU11" s="41" t="e">
        <f t="shared" si="43"/>
        <v>#REF!</v>
      </c>
      <c r="CV11" s="41" t="e">
        <f t="shared" si="44"/>
        <v>#REF!</v>
      </c>
      <c r="CW11" s="41" t="e">
        <f t="shared" si="45"/>
        <v>#REF!</v>
      </c>
      <c r="CX11" s="41" t="e">
        <f t="shared" si="46"/>
        <v>#REF!</v>
      </c>
      <c r="CY11" s="41" t="e">
        <f t="shared" si="47"/>
        <v>#REF!</v>
      </c>
      <c r="CZ11" s="41" t="e">
        <f t="shared" si="48"/>
        <v>#REF!</v>
      </c>
      <c r="DA11" s="41" t="e">
        <f t="shared" si="49"/>
        <v>#REF!</v>
      </c>
      <c r="DB11" s="41" t="e">
        <f t="shared" si="50"/>
        <v>#REF!</v>
      </c>
      <c r="DC11" s="41" t="e">
        <f t="shared" si="51"/>
        <v>#REF!</v>
      </c>
      <c r="DD11" s="41" t="e">
        <f t="shared" si="52"/>
        <v>#REF!</v>
      </c>
      <c r="DE11" s="41" t="e">
        <f t="shared" si="53"/>
        <v>#REF!</v>
      </c>
      <c r="DF11" s="42" t="e">
        <f t="shared" si="54"/>
        <v>#REF!</v>
      </c>
      <c r="DG11" s="42" t="e">
        <f>SUM(#REF!)</f>
        <v>#REF!</v>
      </c>
      <c r="DH11" s="41" t="e">
        <f>SUM(#REF!)</f>
        <v>#REF!</v>
      </c>
      <c r="DI11" s="42" t="e">
        <f>SUM(#REF!)</f>
        <v>#REF!</v>
      </c>
      <c r="DJ11" s="42" t="e">
        <f>SUM(#REF!)</f>
        <v>#REF!</v>
      </c>
      <c r="DK11" s="41" t="e">
        <f t="shared" si="55"/>
        <v>#REF!</v>
      </c>
      <c r="DL11" s="41" t="e">
        <f>SUM(#REF!)</f>
        <v>#REF!</v>
      </c>
      <c r="DM11" s="41" t="e">
        <f>SUM(#REF!)</f>
        <v>#REF!</v>
      </c>
      <c r="DN11" s="41" t="e">
        <f>SUM(#REF!)</f>
        <v>#REF!</v>
      </c>
      <c r="DO11" s="41" t="e">
        <f>SUM(#REF!)</f>
        <v>#REF!</v>
      </c>
      <c r="DP11" s="41" t="e">
        <f>SUM(#REF!)</f>
        <v>#REF!</v>
      </c>
      <c r="DQ11" s="41" t="e">
        <f t="shared" si="56"/>
        <v>#REF!</v>
      </c>
      <c r="DR11" s="41" t="e">
        <f t="shared" si="57"/>
        <v>#REF!</v>
      </c>
      <c r="DS11" s="41" t="e">
        <f t="shared" si="57"/>
        <v>#REF!</v>
      </c>
      <c r="DT11" s="41" t="e">
        <f t="shared" si="57"/>
        <v>#REF!</v>
      </c>
      <c r="DU11" s="41" t="e">
        <f t="shared" si="57"/>
        <v>#REF!</v>
      </c>
      <c r="DV11" s="41" t="e">
        <f t="shared" si="57"/>
        <v>#REF!</v>
      </c>
      <c r="DW11" s="41" t="e">
        <f t="shared" si="57"/>
        <v>#REF!</v>
      </c>
      <c r="DX11" s="41" t="e">
        <f t="shared" si="57"/>
        <v>#REF!</v>
      </c>
      <c r="DY11" s="41" t="e">
        <f t="shared" si="57"/>
        <v>#REF!</v>
      </c>
      <c r="DZ11" s="41" t="e">
        <f t="shared" si="57"/>
        <v>#REF!</v>
      </c>
      <c r="EA11" s="41" t="e">
        <f t="shared" si="57"/>
        <v>#REF!</v>
      </c>
      <c r="EB11" s="41" t="e">
        <f t="shared" si="57"/>
        <v>#REF!</v>
      </c>
      <c r="EC11" s="41" t="e">
        <f t="shared" si="57"/>
        <v>#REF!</v>
      </c>
      <c r="ED11" s="41" t="e">
        <f>SUM(EE11+EH11)</f>
        <v>#REF!</v>
      </c>
      <c r="EE11" s="41" t="e">
        <f>SUM(#REF!)</f>
        <v>#REF!</v>
      </c>
      <c r="EF11" s="41" t="e">
        <f>SUM(#REF!)</f>
        <v>#REF!</v>
      </c>
      <c r="EG11" s="41" t="e">
        <f>SUM(#REF!)</f>
        <v>#REF!</v>
      </c>
      <c r="EH11" s="41" t="e">
        <f>SUM(#REF!)</f>
        <v>#REF!</v>
      </c>
      <c r="EI11" s="41" t="e">
        <f>SUM(EJ11+EM11)</f>
        <v>#REF!</v>
      </c>
      <c r="EJ11" s="41" t="e">
        <f>SUM(#REF!)</f>
        <v>#REF!</v>
      </c>
      <c r="EK11" s="41" t="e">
        <f>SUM(#REF!)</f>
        <v>#REF!</v>
      </c>
      <c r="EL11" s="41" t="e">
        <f>SUM(#REF!)</f>
        <v>#REF!</v>
      </c>
      <c r="EM11" s="41" t="e">
        <f>SUM(#REF!)</f>
        <v>#REF!</v>
      </c>
      <c r="EN11" s="41" t="e">
        <f>SUM(#REF!)</f>
        <v>#REF!</v>
      </c>
      <c r="EO11" s="41" t="e">
        <f t="shared" si="58"/>
        <v>#REF!</v>
      </c>
      <c r="EP11" s="41" t="e">
        <f t="shared" si="59"/>
        <v>#REF!</v>
      </c>
      <c r="EQ11" s="41" t="e">
        <f t="shared" si="60"/>
        <v>#REF!</v>
      </c>
      <c r="ER11" s="41" t="e">
        <f t="shared" si="61"/>
        <v>#REF!</v>
      </c>
      <c r="ES11" s="41" t="e">
        <f t="shared" si="62"/>
        <v>#REF!</v>
      </c>
      <c r="ET11" s="41" t="e">
        <f t="shared" si="63"/>
        <v>#REF!</v>
      </c>
      <c r="EU11" s="41" t="e">
        <f t="shared" si="64"/>
        <v>#REF!</v>
      </c>
      <c r="EV11" s="41" t="e">
        <f t="shared" si="65"/>
        <v>#REF!</v>
      </c>
      <c r="EW11" s="41" t="e">
        <f t="shared" si="66"/>
        <v>#REF!</v>
      </c>
      <c r="EX11" s="41" t="e">
        <f t="shared" si="67"/>
        <v>#REF!</v>
      </c>
      <c r="EY11" s="41" t="e">
        <f t="shared" si="68"/>
        <v>#REF!</v>
      </c>
      <c r="EZ11" s="41" t="e">
        <f t="shared" si="69"/>
        <v>#REF!</v>
      </c>
      <c r="FA11" s="41" t="e">
        <f t="shared" si="70"/>
        <v>#REF!</v>
      </c>
      <c r="FB11" s="41" t="e">
        <f>SUM(FC11+FF11)</f>
        <v>#REF!</v>
      </c>
      <c r="FC11" s="41" t="e">
        <f>SUM(#REF!)</f>
        <v>#REF!</v>
      </c>
      <c r="FD11" s="41" t="e">
        <f>SUM(#REF!)</f>
        <v>#REF!</v>
      </c>
      <c r="FE11" s="41" t="e">
        <f>SUM(#REF!)</f>
        <v>#REF!</v>
      </c>
      <c r="FF11" s="41" t="e">
        <f>SUM(#REF!)</f>
        <v>#REF!</v>
      </c>
      <c r="FG11" s="41" t="e">
        <f>SUM(#REF!)</f>
        <v>#REF!</v>
      </c>
      <c r="FH11" s="41" t="e">
        <f>SUM(#REF!)</f>
        <v>#REF!</v>
      </c>
      <c r="FI11" s="41" t="e">
        <f>SUM(#REF!)</f>
        <v>#REF!</v>
      </c>
      <c r="FJ11" s="41" t="e">
        <f>SUM(#REF!)</f>
        <v>#REF!</v>
      </c>
      <c r="FK11" s="41" t="e">
        <f>SUM(#REF!)</f>
        <v>#REF!</v>
      </c>
      <c r="FL11" s="41" t="e">
        <f>SUM(#REF!)</f>
        <v>#REF!</v>
      </c>
      <c r="FM11" s="41" t="e">
        <f t="shared" si="71"/>
        <v>#REF!</v>
      </c>
      <c r="FN11" s="41" t="e">
        <f aca="true" t="shared" si="76" ref="FN11:FN17">SUM(FO11+FR11)</f>
        <v>#REF!</v>
      </c>
      <c r="FO11" s="41" t="e">
        <f aca="true" t="shared" si="77" ref="FO11:FY13">SUM(EQ11+FC11)</f>
        <v>#REF!</v>
      </c>
      <c r="FP11" s="41" t="e">
        <f t="shared" si="77"/>
        <v>#REF!</v>
      </c>
      <c r="FQ11" s="41" t="e">
        <f t="shared" si="77"/>
        <v>#REF!</v>
      </c>
      <c r="FR11" s="41" t="e">
        <f t="shared" si="77"/>
        <v>#REF!</v>
      </c>
      <c r="FS11" s="41" t="e">
        <f t="shared" si="77"/>
        <v>#REF!</v>
      </c>
      <c r="FT11" s="41" t="e">
        <f t="shared" si="77"/>
        <v>#REF!</v>
      </c>
      <c r="FU11" s="41" t="e">
        <f t="shared" si="77"/>
        <v>#REF!</v>
      </c>
      <c r="FV11" s="41" t="e">
        <f t="shared" si="77"/>
        <v>#REF!</v>
      </c>
      <c r="FW11" s="41" t="e">
        <f t="shared" si="77"/>
        <v>#REF!</v>
      </c>
      <c r="FX11" s="41" t="e">
        <f t="shared" si="77"/>
        <v>#REF!</v>
      </c>
      <c r="FY11" s="41" t="e">
        <f t="shared" si="77"/>
        <v>#REF!</v>
      </c>
      <c r="FZ11" s="41" t="e">
        <f>SUM(GA11+GD11)</f>
        <v>#REF!</v>
      </c>
      <c r="GA11" s="41" t="e">
        <f>SUM(#REF!)</f>
        <v>#REF!</v>
      </c>
      <c r="GB11" s="41" t="e">
        <f>SUM(#REF!)</f>
        <v>#REF!</v>
      </c>
      <c r="GC11" s="41" t="e">
        <f>SUM(#REF!)</f>
        <v>#REF!</v>
      </c>
      <c r="GD11" s="41" t="e">
        <f>SUM(#REF!)</f>
        <v>#REF!</v>
      </c>
      <c r="GE11" s="41" t="e">
        <f t="shared" si="73"/>
        <v>#REF!</v>
      </c>
      <c r="GF11" s="41" t="e">
        <f>SUM(#REF!)</f>
        <v>#REF!</v>
      </c>
      <c r="GG11" s="41" t="e">
        <f>SUM(#REF!)</f>
        <v>#REF!</v>
      </c>
      <c r="GH11" s="41" t="e">
        <f>SUM(#REF!)</f>
        <v>#REF!</v>
      </c>
      <c r="GI11" s="41" t="e">
        <f>SUM(#REF!)</f>
        <v>#REF!</v>
      </c>
      <c r="GJ11" s="41" t="e">
        <f>SUM(#REF!)</f>
        <v>#REF!</v>
      </c>
      <c r="GK11" s="41" t="e">
        <f t="shared" si="74"/>
        <v>#REF!</v>
      </c>
      <c r="GL11" s="43" t="s">
        <v>32</v>
      </c>
      <c r="GM11" s="44">
        <f>953175.04845-GM15</f>
        <v>913919.84845</v>
      </c>
      <c r="GN11" s="44">
        <f>897737.2</f>
        <v>897737.2</v>
      </c>
      <c r="GO11" s="44">
        <f>66983.20931-GO15</f>
        <v>63646.569310000006</v>
      </c>
      <c r="GP11" s="44">
        <v>31250</v>
      </c>
    </row>
    <row r="12" spans="1:198" s="11" customFormat="1" ht="27">
      <c r="A12" s="65" t="s">
        <v>3</v>
      </c>
      <c r="B12" s="41" t="e">
        <f>SUM(#REF!)</f>
        <v>#REF!</v>
      </c>
      <c r="C12" s="41" t="e">
        <f>SUM(#REF!)</f>
        <v>#REF!</v>
      </c>
      <c r="D12" s="41" t="e">
        <f>SUM(#REF!)</f>
        <v>#REF!</v>
      </c>
      <c r="E12" s="41" t="e">
        <f>SUM(#REF!)</f>
        <v>#REF!</v>
      </c>
      <c r="F12" s="41" t="e">
        <f>SUM(#REF!)</f>
        <v>#REF!</v>
      </c>
      <c r="G12" s="41" t="e">
        <f>SUM(#REF!)</f>
        <v>#REF!</v>
      </c>
      <c r="H12" s="41" t="e">
        <f>SUM(#REF!)</f>
        <v>#REF!</v>
      </c>
      <c r="I12" s="41" t="e">
        <f>SUM(#REF!)</f>
        <v>#REF!</v>
      </c>
      <c r="J12" s="41" t="e">
        <f>SUM(#REF!)</f>
        <v>#REF!</v>
      </c>
      <c r="K12" s="41" t="e">
        <f>SUM(#REF!)</f>
        <v>#REF!</v>
      </c>
      <c r="L12" s="41" t="e">
        <f>SUM(#REF!)</f>
        <v>#REF!</v>
      </c>
      <c r="M12" s="41" t="e">
        <f>SUM(#REF!)</f>
        <v>#REF!</v>
      </c>
      <c r="N12" s="41" t="e">
        <f>SUM(#REF!)</f>
        <v>#REF!</v>
      </c>
      <c r="O12" s="41" t="e">
        <f>SUM(#REF!)</f>
        <v>#REF!</v>
      </c>
      <c r="P12" s="41" t="e">
        <f>SUM(#REF!)</f>
        <v>#REF!</v>
      </c>
      <c r="Q12" s="41" t="e">
        <f>SUM(#REF!)</f>
        <v>#REF!</v>
      </c>
      <c r="R12" s="41" t="e">
        <f>SUM(#REF!)</f>
        <v>#REF!</v>
      </c>
      <c r="S12" s="41" t="e">
        <f>SUM(#REF!)</f>
        <v>#REF!</v>
      </c>
      <c r="T12" s="41" t="e">
        <f>SUM(#REF!)</f>
        <v>#REF!</v>
      </c>
      <c r="U12" s="41" t="e">
        <f>SUM(#REF!)</f>
        <v>#REF!</v>
      </c>
      <c r="V12" s="41" t="e">
        <f>SUM(#REF!)</f>
        <v>#REF!</v>
      </c>
      <c r="W12" s="41" t="e">
        <f>SUM(#REF!)</f>
        <v>#REF!</v>
      </c>
      <c r="X12" s="41" t="e">
        <f>SUM(#REF!)</f>
        <v>#REF!</v>
      </c>
      <c r="Y12" s="41" t="e">
        <f t="shared" si="0"/>
        <v>#REF!</v>
      </c>
      <c r="Z12" s="41" t="e">
        <f t="shared" si="1"/>
        <v>#REF!</v>
      </c>
      <c r="AA12" s="41" t="e">
        <f t="shared" si="2"/>
        <v>#REF!</v>
      </c>
      <c r="AB12" s="41" t="e">
        <f t="shared" si="3"/>
        <v>#REF!</v>
      </c>
      <c r="AC12" s="41" t="e">
        <f t="shared" si="4"/>
        <v>#REF!</v>
      </c>
      <c r="AD12" s="41" t="e">
        <f t="shared" si="5"/>
        <v>#REF!</v>
      </c>
      <c r="AE12" s="41" t="e">
        <f t="shared" si="6"/>
        <v>#REF!</v>
      </c>
      <c r="AF12" s="41" t="e">
        <f t="shared" si="7"/>
        <v>#REF!</v>
      </c>
      <c r="AG12" s="41" t="e">
        <f t="shared" si="8"/>
        <v>#REF!</v>
      </c>
      <c r="AH12" s="41" t="e">
        <f t="shared" si="9"/>
        <v>#REF!</v>
      </c>
      <c r="AI12" s="41" t="e">
        <f t="shared" si="10"/>
        <v>#REF!</v>
      </c>
      <c r="AJ12" s="41" t="e">
        <f t="shared" si="11"/>
        <v>#REF!</v>
      </c>
      <c r="AK12" s="41" t="e">
        <f t="shared" si="12"/>
        <v>#REF!</v>
      </c>
      <c r="AL12" s="41" t="e">
        <f>SUM(AM12+AP12)</f>
        <v>#REF!</v>
      </c>
      <c r="AM12" s="41" t="e">
        <f>SUM(#REF!)</f>
        <v>#REF!</v>
      </c>
      <c r="AN12" s="41" t="e">
        <f>SUM(#REF!)</f>
        <v>#REF!</v>
      </c>
      <c r="AO12" s="41" t="e">
        <f>SUM(#REF!)</f>
        <v>#REF!</v>
      </c>
      <c r="AP12" s="41" t="e">
        <f>SUM(#REF!)</f>
        <v>#REF!</v>
      </c>
      <c r="AQ12" s="41" t="e">
        <f>SUM(#REF!)</f>
        <v>#REF!</v>
      </c>
      <c r="AR12" s="41" t="e">
        <f>SUM(#REF!)</f>
        <v>#REF!</v>
      </c>
      <c r="AS12" s="41" t="e">
        <f>SUM(#REF!)</f>
        <v>#REF!</v>
      </c>
      <c r="AT12" s="41" t="e">
        <f>SUM(#REF!)</f>
        <v>#REF!</v>
      </c>
      <c r="AU12" s="41" t="e">
        <f>SUM(#REF!)</f>
        <v>#REF!</v>
      </c>
      <c r="AV12" s="41" t="e">
        <f>SUM(#REF!)</f>
        <v>#REF!</v>
      </c>
      <c r="AW12" s="41" t="e">
        <f t="shared" si="75"/>
        <v>#REF!</v>
      </c>
      <c r="AX12" s="41" t="e">
        <f t="shared" si="13"/>
        <v>#REF!</v>
      </c>
      <c r="AY12" s="41" t="e">
        <f t="shared" si="14"/>
        <v>#REF!</v>
      </c>
      <c r="AZ12" s="41" t="e">
        <f t="shared" si="15"/>
        <v>#REF!</v>
      </c>
      <c r="BA12" s="41" t="e">
        <f t="shared" si="16"/>
        <v>#REF!</v>
      </c>
      <c r="BB12" s="41" t="e">
        <f t="shared" si="17"/>
        <v>#REF!</v>
      </c>
      <c r="BC12" s="41" t="e">
        <f t="shared" si="18"/>
        <v>#REF!</v>
      </c>
      <c r="BD12" s="41" t="e">
        <f t="shared" si="19"/>
        <v>#REF!</v>
      </c>
      <c r="BE12" s="41" t="e">
        <f t="shared" si="20"/>
        <v>#REF!</v>
      </c>
      <c r="BF12" s="41" t="e">
        <f t="shared" si="21"/>
        <v>#REF!</v>
      </c>
      <c r="BG12" s="41" t="e">
        <f t="shared" si="22"/>
        <v>#REF!</v>
      </c>
      <c r="BH12" s="41" t="e">
        <f t="shared" si="23"/>
        <v>#REF!</v>
      </c>
      <c r="BI12" s="41" t="e">
        <f t="shared" si="24"/>
        <v>#REF!</v>
      </c>
      <c r="BJ12" s="41" t="e">
        <f t="shared" si="25"/>
        <v>#REF!</v>
      </c>
      <c r="BK12" s="41" t="e">
        <f>SUM(#REF!)</f>
        <v>#REF!</v>
      </c>
      <c r="BL12" s="41" t="e">
        <f>SUM(#REF!)</f>
        <v>#REF!</v>
      </c>
      <c r="BM12" s="41" t="e">
        <f>SUM(#REF!)</f>
        <v>#REF!</v>
      </c>
      <c r="BN12" s="41" t="e">
        <f>SUM(#REF!)</f>
        <v>#REF!</v>
      </c>
      <c r="BO12" s="41" t="e">
        <f t="shared" si="26"/>
        <v>#REF!</v>
      </c>
      <c r="BP12" s="41" t="e">
        <f>SUM(#REF!)</f>
        <v>#REF!</v>
      </c>
      <c r="BQ12" s="41" t="e">
        <f>SUM(#REF!)</f>
        <v>#REF!</v>
      </c>
      <c r="BR12" s="41" t="e">
        <f>SUM(#REF!)</f>
        <v>#REF!</v>
      </c>
      <c r="BS12" s="41" t="e">
        <f>SUM(#REF!)</f>
        <v>#REF!</v>
      </c>
      <c r="BT12" s="41" t="e">
        <f>SUM(#REF!)</f>
        <v>#REF!</v>
      </c>
      <c r="BU12" s="41" t="e">
        <f t="shared" si="27"/>
        <v>#REF!</v>
      </c>
      <c r="BV12" s="41" t="e">
        <f t="shared" si="28"/>
        <v>#REF!</v>
      </c>
      <c r="BW12" s="41" t="e">
        <f t="shared" si="29"/>
        <v>#REF!</v>
      </c>
      <c r="BX12" s="41" t="e">
        <f t="shared" si="30"/>
        <v>#REF!</v>
      </c>
      <c r="BY12" s="41" t="e">
        <f t="shared" si="31"/>
        <v>#REF!</v>
      </c>
      <c r="BZ12" s="41" t="e">
        <f t="shared" si="32"/>
        <v>#REF!</v>
      </c>
      <c r="CA12" s="41" t="e">
        <f t="shared" si="33"/>
        <v>#REF!</v>
      </c>
      <c r="CB12" s="41" t="e">
        <f t="shared" si="34"/>
        <v>#REF!</v>
      </c>
      <c r="CC12" s="41" t="e">
        <f t="shared" si="35"/>
        <v>#REF!</v>
      </c>
      <c r="CD12" s="41" t="e">
        <f t="shared" si="36"/>
        <v>#REF!</v>
      </c>
      <c r="CE12" s="41" t="e">
        <f t="shared" si="37"/>
        <v>#REF!</v>
      </c>
      <c r="CF12" s="41" t="e">
        <f t="shared" si="38"/>
        <v>#REF!</v>
      </c>
      <c r="CG12" s="41" t="e">
        <f t="shared" si="39"/>
        <v>#REF!</v>
      </c>
      <c r="CH12" s="41" t="e">
        <f t="shared" si="40"/>
        <v>#REF!</v>
      </c>
      <c r="CI12" s="41" t="e">
        <f>SUM(#REF!)</f>
        <v>#REF!</v>
      </c>
      <c r="CJ12" s="41" t="e">
        <f>SUM(#REF!)</f>
        <v>#REF!</v>
      </c>
      <c r="CK12" s="41" t="e">
        <f>SUM(#REF!)</f>
        <v>#REF!</v>
      </c>
      <c r="CL12" s="41" t="e">
        <f>SUM(#REF!)</f>
        <v>#REF!</v>
      </c>
      <c r="CM12" s="41" t="e">
        <f>SUM(CN12+CQ12)</f>
        <v>#REF!</v>
      </c>
      <c r="CN12" s="41" t="e">
        <f>SUM(#REF!)</f>
        <v>#REF!</v>
      </c>
      <c r="CO12" s="41" t="e">
        <f>SUM(#REF!)</f>
        <v>#REF!</v>
      </c>
      <c r="CP12" s="41" t="e">
        <f>SUM(#REF!)</f>
        <v>#REF!</v>
      </c>
      <c r="CQ12" s="41" t="e">
        <f>SUM(#REF!)</f>
        <v>#REF!</v>
      </c>
      <c r="CR12" s="41" t="e">
        <f>SUM(#REF!)</f>
        <v>#REF!</v>
      </c>
      <c r="CS12" s="41" t="e">
        <f t="shared" si="41"/>
        <v>#REF!</v>
      </c>
      <c r="CT12" s="41" t="e">
        <f t="shared" si="42"/>
        <v>#REF!</v>
      </c>
      <c r="CU12" s="41" t="e">
        <f t="shared" si="43"/>
        <v>#REF!</v>
      </c>
      <c r="CV12" s="41" t="e">
        <f t="shared" si="44"/>
        <v>#REF!</v>
      </c>
      <c r="CW12" s="41" t="e">
        <f t="shared" si="45"/>
        <v>#REF!</v>
      </c>
      <c r="CX12" s="41" t="e">
        <f t="shared" si="46"/>
        <v>#REF!</v>
      </c>
      <c r="CY12" s="41" t="e">
        <f t="shared" si="47"/>
        <v>#REF!</v>
      </c>
      <c r="CZ12" s="41" t="e">
        <f t="shared" si="48"/>
        <v>#REF!</v>
      </c>
      <c r="DA12" s="41" t="e">
        <f t="shared" si="49"/>
        <v>#REF!</v>
      </c>
      <c r="DB12" s="41" t="e">
        <f t="shared" si="50"/>
        <v>#REF!</v>
      </c>
      <c r="DC12" s="41" t="e">
        <f t="shared" si="51"/>
        <v>#REF!</v>
      </c>
      <c r="DD12" s="41" t="e">
        <f t="shared" si="52"/>
        <v>#REF!</v>
      </c>
      <c r="DE12" s="41" t="e">
        <f t="shared" si="53"/>
        <v>#REF!</v>
      </c>
      <c r="DF12" s="42" t="e">
        <f t="shared" si="54"/>
        <v>#REF!</v>
      </c>
      <c r="DG12" s="42" t="e">
        <f>SUM(#REF!)</f>
        <v>#REF!</v>
      </c>
      <c r="DH12" s="42" t="e">
        <f>SUM(#REF!)</f>
        <v>#REF!</v>
      </c>
      <c r="DI12" s="42" t="e">
        <f>SUM(#REF!)</f>
        <v>#REF!</v>
      </c>
      <c r="DJ12" s="41" t="e">
        <f>SUM(#REF!)</f>
        <v>#REF!</v>
      </c>
      <c r="DK12" s="41" t="e">
        <f t="shared" si="55"/>
        <v>#REF!</v>
      </c>
      <c r="DL12" s="41" t="e">
        <f>SUM(#REF!)</f>
        <v>#REF!</v>
      </c>
      <c r="DM12" s="41" t="e">
        <f>SUM(#REF!)</f>
        <v>#REF!</v>
      </c>
      <c r="DN12" s="41" t="e">
        <f>SUM(#REF!)</f>
        <v>#REF!</v>
      </c>
      <c r="DO12" s="41" t="e">
        <f>SUM(#REF!)</f>
        <v>#REF!</v>
      </c>
      <c r="DP12" s="41" t="e">
        <f>SUM(#REF!)</f>
        <v>#REF!</v>
      </c>
      <c r="DQ12" s="41" t="e">
        <f t="shared" si="56"/>
        <v>#REF!</v>
      </c>
      <c r="DR12" s="41" t="e">
        <f t="shared" si="57"/>
        <v>#REF!</v>
      </c>
      <c r="DS12" s="41" t="e">
        <f t="shared" si="57"/>
        <v>#REF!</v>
      </c>
      <c r="DT12" s="41" t="e">
        <f t="shared" si="57"/>
        <v>#REF!</v>
      </c>
      <c r="DU12" s="41" t="e">
        <f t="shared" si="57"/>
        <v>#REF!</v>
      </c>
      <c r="DV12" s="41" t="e">
        <f t="shared" si="57"/>
        <v>#REF!</v>
      </c>
      <c r="DW12" s="41" t="e">
        <f t="shared" si="57"/>
        <v>#REF!</v>
      </c>
      <c r="DX12" s="41" t="e">
        <f t="shared" si="57"/>
        <v>#REF!</v>
      </c>
      <c r="DY12" s="41" t="e">
        <f t="shared" si="57"/>
        <v>#REF!</v>
      </c>
      <c r="DZ12" s="41" t="e">
        <f t="shared" si="57"/>
        <v>#REF!</v>
      </c>
      <c r="EA12" s="41" t="e">
        <f t="shared" si="57"/>
        <v>#REF!</v>
      </c>
      <c r="EB12" s="41" t="e">
        <f t="shared" si="57"/>
        <v>#REF!</v>
      </c>
      <c r="EC12" s="41" t="e">
        <f t="shared" si="57"/>
        <v>#REF!</v>
      </c>
      <c r="ED12" s="45" t="e">
        <f>SUM(EE12+EH12)</f>
        <v>#REF!</v>
      </c>
      <c r="EE12" s="45" t="e">
        <f>SUM(#REF!)</f>
        <v>#REF!</v>
      </c>
      <c r="EF12" s="41" t="e">
        <f>SUM(#REF!)</f>
        <v>#REF!</v>
      </c>
      <c r="EG12" s="41" t="e">
        <f>SUM(#REF!)</f>
        <v>#REF!</v>
      </c>
      <c r="EH12" s="41" t="e">
        <f>SUM(#REF!)</f>
        <v>#REF!</v>
      </c>
      <c r="EI12" s="41" t="e">
        <f>SUM(EJ12+EM12)</f>
        <v>#REF!</v>
      </c>
      <c r="EJ12" s="41" t="e">
        <f>SUM(#REF!)</f>
        <v>#REF!</v>
      </c>
      <c r="EK12" s="41" t="e">
        <f>SUM(#REF!)</f>
        <v>#REF!</v>
      </c>
      <c r="EL12" s="41" t="e">
        <f>SUM(#REF!)</f>
        <v>#REF!</v>
      </c>
      <c r="EM12" s="41" t="e">
        <f>SUM(#REF!)</f>
        <v>#REF!</v>
      </c>
      <c r="EN12" s="41" t="e">
        <f>SUM(#REF!)</f>
        <v>#REF!</v>
      </c>
      <c r="EO12" s="45" t="e">
        <f t="shared" si="58"/>
        <v>#REF!</v>
      </c>
      <c r="EP12" s="45" t="e">
        <f t="shared" si="59"/>
        <v>#REF!</v>
      </c>
      <c r="EQ12" s="45" t="e">
        <f t="shared" si="60"/>
        <v>#REF!</v>
      </c>
      <c r="ER12" s="41" t="e">
        <f t="shared" si="61"/>
        <v>#REF!</v>
      </c>
      <c r="ES12" s="41" t="e">
        <f t="shared" si="62"/>
        <v>#REF!</v>
      </c>
      <c r="ET12" s="41" t="e">
        <f t="shared" si="63"/>
        <v>#REF!</v>
      </c>
      <c r="EU12" s="41" t="e">
        <f t="shared" si="64"/>
        <v>#REF!</v>
      </c>
      <c r="EV12" s="41" t="e">
        <f t="shared" si="65"/>
        <v>#REF!</v>
      </c>
      <c r="EW12" s="41" t="e">
        <f t="shared" si="66"/>
        <v>#REF!</v>
      </c>
      <c r="EX12" s="41" t="e">
        <f t="shared" si="67"/>
        <v>#REF!</v>
      </c>
      <c r="EY12" s="41" t="e">
        <f t="shared" si="68"/>
        <v>#REF!</v>
      </c>
      <c r="EZ12" s="41" t="e">
        <f t="shared" si="69"/>
        <v>#REF!</v>
      </c>
      <c r="FA12" s="45" t="e">
        <f t="shared" si="70"/>
        <v>#REF!</v>
      </c>
      <c r="FB12" s="41" t="e">
        <f>SUM(FC12+FF12)</f>
        <v>#REF!</v>
      </c>
      <c r="FC12" s="45" t="e">
        <f>SUM(#REF!)</f>
        <v>#REF!</v>
      </c>
      <c r="FD12" s="45" t="e">
        <f>SUM(#REF!)</f>
        <v>#REF!</v>
      </c>
      <c r="FE12" s="45" t="e">
        <f>SUM(#REF!)</f>
        <v>#REF!</v>
      </c>
      <c r="FF12" s="45" t="e">
        <f>SUM(#REF!)</f>
        <v>#REF!</v>
      </c>
      <c r="FG12" s="45" t="e">
        <f>SUM(#REF!)</f>
        <v>#REF!</v>
      </c>
      <c r="FH12" s="45" t="e">
        <f>SUM(#REF!)</f>
        <v>#REF!</v>
      </c>
      <c r="FI12" s="45" t="e">
        <f>SUM(#REF!)</f>
        <v>#REF!</v>
      </c>
      <c r="FJ12" s="45" t="e">
        <f>SUM(#REF!)</f>
        <v>#REF!</v>
      </c>
      <c r="FK12" s="45" t="e">
        <f>SUM(#REF!)</f>
        <v>#REF!</v>
      </c>
      <c r="FL12" s="45" t="e">
        <f>SUM(#REF!)</f>
        <v>#REF!</v>
      </c>
      <c r="FM12" s="41" t="e">
        <f t="shared" si="71"/>
        <v>#REF!</v>
      </c>
      <c r="FN12" s="45" t="e">
        <f t="shared" si="76"/>
        <v>#REF!</v>
      </c>
      <c r="FO12" s="45" t="e">
        <f t="shared" si="77"/>
        <v>#REF!</v>
      </c>
      <c r="FP12" s="41" t="e">
        <f t="shared" si="77"/>
        <v>#REF!</v>
      </c>
      <c r="FQ12" s="41" t="e">
        <f t="shared" si="77"/>
        <v>#REF!</v>
      </c>
      <c r="FR12" s="41" t="e">
        <f t="shared" si="77"/>
        <v>#REF!</v>
      </c>
      <c r="FS12" s="41" t="e">
        <f t="shared" si="77"/>
        <v>#REF!</v>
      </c>
      <c r="FT12" s="41" t="e">
        <f t="shared" si="77"/>
        <v>#REF!</v>
      </c>
      <c r="FU12" s="41" t="e">
        <f t="shared" si="77"/>
        <v>#REF!</v>
      </c>
      <c r="FV12" s="41" t="e">
        <f t="shared" si="77"/>
        <v>#REF!</v>
      </c>
      <c r="FW12" s="41" t="e">
        <f t="shared" si="77"/>
        <v>#REF!</v>
      </c>
      <c r="FX12" s="41" t="e">
        <f t="shared" si="77"/>
        <v>#REF!</v>
      </c>
      <c r="FY12" s="45" t="e">
        <f t="shared" si="77"/>
        <v>#REF!</v>
      </c>
      <c r="FZ12" s="41" t="e">
        <f>SUM(GA12+GD12)</f>
        <v>#REF!</v>
      </c>
      <c r="GA12" s="45" t="e">
        <f>SUM(#REF!)</f>
        <v>#REF!</v>
      </c>
      <c r="GB12" s="45" t="e">
        <f>SUM(#REF!)</f>
        <v>#REF!</v>
      </c>
      <c r="GC12" s="45" t="e">
        <f>SUM(#REF!)</f>
        <v>#REF!</v>
      </c>
      <c r="GD12" s="45" t="e">
        <f>SUM(#REF!)</f>
        <v>#REF!</v>
      </c>
      <c r="GE12" s="41" t="e">
        <f t="shared" si="73"/>
        <v>#REF!</v>
      </c>
      <c r="GF12" s="45" t="e">
        <f>SUM(#REF!)</f>
        <v>#REF!</v>
      </c>
      <c r="GG12" s="45" t="e">
        <f>SUM(#REF!)</f>
        <v>#REF!</v>
      </c>
      <c r="GH12" s="45" t="e">
        <f>SUM(#REF!)</f>
        <v>#REF!</v>
      </c>
      <c r="GI12" s="45" t="e">
        <f>SUM(#REF!)</f>
        <v>#REF!</v>
      </c>
      <c r="GJ12" s="45" t="e">
        <f>SUM(#REF!)</f>
        <v>#REF!</v>
      </c>
      <c r="GK12" s="41" t="e">
        <f t="shared" si="74"/>
        <v>#REF!</v>
      </c>
      <c r="GL12" s="43" t="s">
        <v>33</v>
      </c>
      <c r="GM12" s="44">
        <v>188261.76061</v>
      </c>
      <c r="GN12" s="44">
        <v>181037.8</v>
      </c>
      <c r="GO12" s="44">
        <v>66954.744</v>
      </c>
      <c r="GP12" s="44">
        <v>65801.5</v>
      </c>
    </row>
    <row r="13" spans="1:198" s="11" customFormat="1" ht="54">
      <c r="A13" s="65" t="s">
        <v>4</v>
      </c>
      <c r="B13" s="41" t="e">
        <f>SUM(#REF!)</f>
        <v>#REF!</v>
      </c>
      <c r="C13" s="41" t="e">
        <f>SUM(#REF!)</f>
        <v>#REF!</v>
      </c>
      <c r="D13" s="41" t="e">
        <f>SUM(#REF!)</f>
        <v>#REF!</v>
      </c>
      <c r="E13" s="41" t="e">
        <f>SUM(#REF!)</f>
        <v>#REF!</v>
      </c>
      <c r="F13" s="41" t="e">
        <f>SUM(#REF!)</f>
        <v>#REF!</v>
      </c>
      <c r="G13" s="41" t="e">
        <f>SUM(#REF!)</f>
        <v>#REF!</v>
      </c>
      <c r="H13" s="41" t="e">
        <f>SUM(#REF!)</f>
        <v>#REF!</v>
      </c>
      <c r="I13" s="41" t="e">
        <f>SUM(#REF!)</f>
        <v>#REF!</v>
      </c>
      <c r="J13" s="41" t="e">
        <f>SUM(#REF!)</f>
        <v>#REF!</v>
      </c>
      <c r="K13" s="41" t="e">
        <f>SUM(#REF!)</f>
        <v>#REF!</v>
      </c>
      <c r="L13" s="41" t="e">
        <f>SUM(#REF!)</f>
        <v>#REF!</v>
      </c>
      <c r="M13" s="41" t="e">
        <f>SUM(#REF!)</f>
        <v>#REF!</v>
      </c>
      <c r="N13" s="41" t="e">
        <f>SUM(#REF!)</f>
        <v>#REF!</v>
      </c>
      <c r="O13" s="41" t="e">
        <f>SUM(#REF!)</f>
        <v>#REF!</v>
      </c>
      <c r="P13" s="41" t="e">
        <f>SUM(#REF!)</f>
        <v>#REF!</v>
      </c>
      <c r="Q13" s="41" t="e">
        <f>SUM(#REF!)</f>
        <v>#REF!</v>
      </c>
      <c r="R13" s="41" t="e">
        <f>SUM(#REF!)</f>
        <v>#REF!</v>
      </c>
      <c r="S13" s="41" t="e">
        <f>SUM(#REF!)</f>
        <v>#REF!</v>
      </c>
      <c r="T13" s="41" t="e">
        <f>SUM(#REF!)</f>
        <v>#REF!</v>
      </c>
      <c r="U13" s="41" t="e">
        <f>SUM(#REF!)</f>
        <v>#REF!</v>
      </c>
      <c r="V13" s="41" t="e">
        <f>SUM(#REF!)</f>
        <v>#REF!</v>
      </c>
      <c r="W13" s="41" t="e">
        <f>SUM(#REF!)</f>
        <v>#REF!</v>
      </c>
      <c r="X13" s="41" t="e">
        <f>SUM(#REF!)</f>
        <v>#REF!</v>
      </c>
      <c r="Y13" s="41" t="e">
        <f t="shared" si="0"/>
        <v>#REF!</v>
      </c>
      <c r="Z13" s="41" t="e">
        <f t="shared" si="1"/>
        <v>#REF!</v>
      </c>
      <c r="AA13" s="41" t="e">
        <f t="shared" si="2"/>
        <v>#REF!</v>
      </c>
      <c r="AB13" s="41" t="e">
        <f t="shared" si="3"/>
        <v>#REF!</v>
      </c>
      <c r="AC13" s="41" t="e">
        <f t="shared" si="4"/>
        <v>#REF!</v>
      </c>
      <c r="AD13" s="41" t="e">
        <f t="shared" si="5"/>
        <v>#REF!</v>
      </c>
      <c r="AE13" s="41" t="e">
        <f t="shared" si="6"/>
        <v>#REF!</v>
      </c>
      <c r="AF13" s="41" t="e">
        <f t="shared" si="7"/>
        <v>#REF!</v>
      </c>
      <c r="AG13" s="41" t="e">
        <f t="shared" si="8"/>
        <v>#REF!</v>
      </c>
      <c r="AH13" s="41" t="e">
        <f t="shared" si="9"/>
        <v>#REF!</v>
      </c>
      <c r="AI13" s="41" t="e">
        <f t="shared" si="10"/>
        <v>#REF!</v>
      </c>
      <c r="AJ13" s="41" t="e">
        <f t="shared" si="11"/>
        <v>#REF!</v>
      </c>
      <c r="AK13" s="41" t="e">
        <f t="shared" si="12"/>
        <v>#REF!</v>
      </c>
      <c r="AL13" s="41" t="e">
        <f>SUM(#REF!)</f>
        <v>#REF!</v>
      </c>
      <c r="AM13" s="41" t="e">
        <f>SUM(#REF!)</f>
        <v>#REF!</v>
      </c>
      <c r="AN13" s="41" t="e">
        <f>SUM(#REF!)</f>
        <v>#REF!</v>
      </c>
      <c r="AO13" s="41" t="e">
        <f>SUM(#REF!)</f>
        <v>#REF!</v>
      </c>
      <c r="AP13" s="41" t="e">
        <f>SUM(#REF!)</f>
        <v>#REF!</v>
      </c>
      <c r="AQ13" s="41" t="e">
        <f>SUM(#REF!)</f>
        <v>#REF!</v>
      </c>
      <c r="AR13" s="41" t="e">
        <f>SUM(#REF!)</f>
        <v>#REF!</v>
      </c>
      <c r="AS13" s="41" t="e">
        <f>SUM(#REF!)</f>
        <v>#REF!</v>
      </c>
      <c r="AT13" s="41" t="e">
        <f>SUM(#REF!)</f>
        <v>#REF!</v>
      </c>
      <c r="AU13" s="41" t="e">
        <f>SUM(#REF!)</f>
        <v>#REF!</v>
      </c>
      <c r="AV13" s="41" t="e">
        <f>SUM(#REF!)</f>
        <v>#REF!</v>
      </c>
      <c r="AW13" s="41" t="e">
        <f t="shared" si="75"/>
        <v>#REF!</v>
      </c>
      <c r="AX13" s="41" t="e">
        <f t="shared" si="13"/>
        <v>#REF!</v>
      </c>
      <c r="AY13" s="41" t="e">
        <f t="shared" si="14"/>
        <v>#REF!</v>
      </c>
      <c r="AZ13" s="41" t="e">
        <f t="shared" si="15"/>
        <v>#REF!</v>
      </c>
      <c r="BA13" s="41" t="e">
        <f t="shared" si="16"/>
        <v>#REF!</v>
      </c>
      <c r="BB13" s="41" t="e">
        <f t="shared" si="17"/>
        <v>#REF!</v>
      </c>
      <c r="BC13" s="41" t="e">
        <f t="shared" si="18"/>
        <v>#REF!</v>
      </c>
      <c r="BD13" s="41" t="e">
        <f t="shared" si="19"/>
        <v>#REF!</v>
      </c>
      <c r="BE13" s="41" t="e">
        <f t="shared" si="20"/>
        <v>#REF!</v>
      </c>
      <c r="BF13" s="41" t="e">
        <f t="shared" si="21"/>
        <v>#REF!</v>
      </c>
      <c r="BG13" s="41" t="e">
        <f t="shared" si="22"/>
        <v>#REF!</v>
      </c>
      <c r="BH13" s="41" t="e">
        <f t="shared" si="23"/>
        <v>#REF!</v>
      </c>
      <c r="BI13" s="41" t="e">
        <f t="shared" si="24"/>
        <v>#REF!</v>
      </c>
      <c r="BJ13" s="41" t="e">
        <f t="shared" si="25"/>
        <v>#REF!</v>
      </c>
      <c r="BK13" s="41" t="e">
        <f>SUM(#REF!)</f>
        <v>#REF!</v>
      </c>
      <c r="BL13" s="41" t="e">
        <f>SUM(#REF!)</f>
        <v>#REF!</v>
      </c>
      <c r="BM13" s="41" t="e">
        <f>SUM(#REF!)</f>
        <v>#REF!</v>
      </c>
      <c r="BN13" s="41" t="e">
        <f>SUM(#REF!)</f>
        <v>#REF!</v>
      </c>
      <c r="BO13" s="41" t="e">
        <f t="shared" si="26"/>
        <v>#REF!</v>
      </c>
      <c r="BP13" s="41" t="e">
        <f>SUM(#REF!)</f>
        <v>#REF!</v>
      </c>
      <c r="BQ13" s="41" t="e">
        <f>SUM(#REF!)</f>
        <v>#REF!</v>
      </c>
      <c r="BR13" s="41" t="e">
        <f>SUM(#REF!)</f>
        <v>#REF!</v>
      </c>
      <c r="BS13" s="41" t="e">
        <f>SUM(#REF!)</f>
        <v>#REF!</v>
      </c>
      <c r="BT13" s="41" t="e">
        <f>SUM(#REF!)</f>
        <v>#REF!</v>
      </c>
      <c r="BU13" s="41" t="e">
        <f t="shared" si="27"/>
        <v>#REF!</v>
      </c>
      <c r="BV13" s="41" t="e">
        <f t="shared" si="28"/>
        <v>#REF!</v>
      </c>
      <c r="BW13" s="41" t="e">
        <f t="shared" si="29"/>
        <v>#REF!</v>
      </c>
      <c r="BX13" s="41" t="e">
        <f t="shared" si="30"/>
        <v>#REF!</v>
      </c>
      <c r="BY13" s="41" t="e">
        <f t="shared" si="31"/>
        <v>#REF!</v>
      </c>
      <c r="BZ13" s="41" t="e">
        <f t="shared" si="32"/>
        <v>#REF!</v>
      </c>
      <c r="CA13" s="41" t="e">
        <f t="shared" si="33"/>
        <v>#REF!</v>
      </c>
      <c r="CB13" s="41" t="e">
        <f t="shared" si="34"/>
        <v>#REF!</v>
      </c>
      <c r="CC13" s="41" t="e">
        <f t="shared" si="35"/>
        <v>#REF!</v>
      </c>
      <c r="CD13" s="41" t="e">
        <f t="shared" si="36"/>
        <v>#REF!</v>
      </c>
      <c r="CE13" s="41" t="e">
        <f t="shared" si="37"/>
        <v>#REF!</v>
      </c>
      <c r="CF13" s="41" t="e">
        <f t="shared" si="38"/>
        <v>#REF!</v>
      </c>
      <c r="CG13" s="41" t="e">
        <f t="shared" si="39"/>
        <v>#REF!</v>
      </c>
      <c r="CH13" s="41" t="e">
        <f t="shared" si="40"/>
        <v>#REF!</v>
      </c>
      <c r="CI13" s="41" t="e">
        <f>SUM(#REF!)</f>
        <v>#REF!</v>
      </c>
      <c r="CJ13" s="41" t="e">
        <f>SUM(#REF!)</f>
        <v>#REF!</v>
      </c>
      <c r="CK13" s="41" t="e">
        <f>SUM(#REF!)</f>
        <v>#REF!</v>
      </c>
      <c r="CL13" s="41" t="e">
        <f>SUM(#REF!)</f>
        <v>#REF!</v>
      </c>
      <c r="CM13" s="41" t="e">
        <f>SUM(CN13+CQ13)</f>
        <v>#REF!</v>
      </c>
      <c r="CN13" s="41" t="e">
        <f>SUM(#REF!)</f>
        <v>#REF!</v>
      </c>
      <c r="CO13" s="41" t="e">
        <f>SUM(#REF!)</f>
        <v>#REF!</v>
      </c>
      <c r="CP13" s="41" t="e">
        <f>SUM(#REF!)</f>
        <v>#REF!</v>
      </c>
      <c r="CQ13" s="41" t="e">
        <f>SUM(#REF!)</f>
        <v>#REF!</v>
      </c>
      <c r="CR13" s="41" t="e">
        <f>SUM(#REF!)</f>
        <v>#REF!</v>
      </c>
      <c r="CS13" s="41" t="e">
        <f t="shared" si="41"/>
        <v>#REF!</v>
      </c>
      <c r="CT13" s="41" t="e">
        <f t="shared" si="42"/>
        <v>#REF!</v>
      </c>
      <c r="CU13" s="41" t="e">
        <f t="shared" si="43"/>
        <v>#REF!</v>
      </c>
      <c r="CV13" s="41" t="e">
        <f t="shared" si="44"/>
        <v>#REF!</v>
      </c>
      <c r="CW13" s="41" t="e">
        <f t="shared" si="45"/>
        <v>#REF!</v>
      </c>
      <c r="CX13" s="41" t="e">
        <f t="shared" si="46"/>
        <v>#REF!</v>
      </c>
      <c r="CY13" s="41" t="e">
        <f t="shared" si="47"/>
        <v>#REF!</v>
      </c>
      <c r="CZ13" s="41" t="e">
        <f t="shared" si="48"/>
        <v>#REF!</v>
      </c>
      <c r="DA13" s="41" t="e">
        <f t="shared" si="49"/>
        <v>#REF!</v>
      </c>
      <c r="DB13" s="41" t="e">
        <f t="shared" si="50"/>
        <v>#REF!</v>
      </c>
      <c r="DC13" s="41" t="e">
        <f t="shared" si="51"/>
        <v>#REF!</v>
      </c>
      <c r="DD13" s="41" t="e">
        <f t="shared" si="52"/>
        <v>#REF!</v>
      </c>
      <c r="DE13" s="41" t="e">
        <f t="shared" si="53"/>
        <v>#REF!</v>
      </c>
      <c r="DF13" s="46" t="e">
        <f t="shared" si="54"/>
        <v>#REF!</v>
      </c>
      <c r="DG13" s="46" t="e">
        <f>SUM(#REF!)</f>
        <v>#REF!</v>
      </c>
      <c r="DH13" s="41" t="e">
        <f>SUM(#REF!)</f>
        <v>#REF!</v>
      </c>
      <c r="DI13" s="41" t="e">
        <f>SUM(#REF!)</f>
        <v>#REF!</v>
      </c>
      <c r="DJ13" s="41" t="e">
        <f>SUM(#REF!)</f>
        <v>#REF!</v>
      </c>
      <c r="DK13" s="41" t="e">
        <f t="shared" si="55"/>
        <v>#REF!</v>
      </c>
      <c r="DL13" s="41" t="e">
        <f>SUM(#REF!)</f>
        <v>#REF!</v>
      </c>
      <c r="DM13" s="41" t="e">
        <f>SUM(#REF!)</f>
        <v>#REF!</v>
      </c>
      <c r="DN13" s="41" t="e">
        <f>SUM(#REF!)</f>
        <v>#REF!</v>
      </c>
      <c r="DO13" s="41" t="e">
        <f>SUM(#REF!)</f>
        <v>#REF!</v>
      </c>
      <c r="DP13" s="41" t="e">
        <f>SUM(#REF!)</f>
        <v>#REF!</v>
      </c>
      <c r="DQ13" s="45" t="e">
        <f t="shared" si="56"/>
        <v>#REF!</v>
      </c>
      <c r="DR13" s="45" t="e">
        <f t="shared" si="57"/>
        <v>#REF!</v>
      </c>
      <c r="DS13" s="45" t="e">
        <f t="shared" si="57"/>
        <v>#REF!</v>
      </c>
      <c r="DT13" s="41" t="e">
        <f t="shared" si="57"/>
        <v>#REF!</v>
      </c>
      <c r="DU13" s="41" t="e">
        <f t="shared" si="57"/>
        <v>#REF!</v>
      </c>
      <c r="DV13" s="41" t="e">
        <f t="shared" si="57"/>
        <v>#REF!</v>
      </c>
      <c r="DW13" s="41" t="e">
        <f t="shared" si="57"/>
        <v>#REF!</v>
      </c>
      <c r="DX13" s="41" t="e">
        <f t="shared" si="57"/>
        <v>#REF!</v>
      </c>
      <c r="DY13" s="41" t="e">
        <f t="shared" si="57"/>
        <v>#REF!</v>
      </c>
      <c r="DZ13" s="41" t="e">
        <f t="shared" si="57"/>
        <v>#REF!</v>
      </c>
      <c r="EA13" s="41" t="e">
        <f t="shared" si="57"/>
        <v>#REF!</v>
      </c>
      <c r="EB13" s="41" t="e">
        <f t="shared" si="57"/>
        <v>#REF!</v>
      </c>
      <c r="EC13" s="45" t="e">
        <f t="shared" si="57"/>
        <v>#REF!</v>
      </c>
      <c r="ED13" s="41" t="e">
        <f>SUM(EE13+EH13)</f>
        <v>#REF!</v>
      </c>
      <c r="EE13" s="45" t="e">
        <f>SUM(#REF!)</f>
        <v>#REF!</v>
      </c>
      <c r="EF13" s="45" t="e">
        <f>SUM(#REF!)</f>
        <v>#REF!</v>
      </c>
      <c r="EG13" s="45" t="e">
        <f>SUM(#REF!)</f>
        <v>#REF!</v>
      </c>
      <c r="EH13" s="45" t="e">
        <f>SUM(#REF!)</f>
        <v>#REF!</v>
      </c>
      <c r="EI13" s="41" t="e">
        <f>SUM(EJ13+EM13)</f>
        <v>#REF!</v>
      </c>
      <c r="EJ13" s="45" t="e">
        <f>SUM(#REF!)</f>
        <v>#REF!</v>
      </c>
      <c r="EK13" s="45" t="e">
        <f>SUM(#REF!)</f>
        <v>#REF!</v>
      </c>
      <c r="EL13" s="45" t="e">
        <f>SUM(#REF!)</f>
        <v>#REF!</v>
      </c>
      <c r="EM13" s="45" t="e">
        <f>SUM(#REF!)</f>
        <v>#REF!</v>
      </c>
      <c r="EN13" s="45" t="e">
        <f>SUM(#REF!)</f>
        <v>#REF!</v>
      </c>
      <c r="EO13" s="41" t="e">
        <f t="shared" si="58"/>
        <v>#REF!</v>
      </c>
      <c r="EP13" s="45" t="e">
        <f t="shared" si="59"/>
        <v>#REF!</v>
      </c>
      <c r="EQ13" s="45" t="e">
        <f t="shared" si="60"/>
        <v>#REF!</v>
      </c>
      <c r="ER13" s="41" t="e">
        <f t="shared" si="61"/>
        <v>#REF!</v>
      </c>
      <c r="ES13" s="41" t="e">
        <f t="shared" si="62"/>
        <v>#REF!</v>
      </c>
      <c r="ET13" s="41" t="e">
        <f t="shared" si="63"/>
        <v>#REF!</v>
      </c>
      <c r="EU13" s="41" t="e">
        <f t="shared" si="64"/>
        <v>#REF!</v>
      </c>
      <c r="EV13" s="41" t="e">
        <f t="shared" si="65"/>
        <v>#REF!</v>
      </c>
      <c r="EW13" s="41" t="e">
        <f t="shared" si="66"/>
        <v>#REF!</v>
      </c>
      <c r="EX13" s="41" t="e">
        <f t="shared" si="67"/>
        <v>#REF!</v>
      </c>
      <c r="EY13" s="41" t="e">
        <f t="shared" si="68"/>
        <v>#REF!</v>
      </c>
      <c r="EZ13" s="41" t="e">
        <f t="shared" si="69"/>
        <v>#REF!</v>
      </c>
      <c r="FA13" s="45" t="e">
        <f t="shared" si="70"/>
        <v>#REF!</v>
      </c>
      <c r="FB13" s="45" t="e">
        <f>SUM(#REF!)</f>
        <v>#REF!</v>
      </c>
      <c r="FC13" s="45" t="e">
        <f>SUM(#REF!)</f>
        <v>#REF!</v>
      </c>
      <c r="FD13" s="45" t="e">
        <f>SUM(#REF!)</f>
        <v>#REF!</v>
      </c>
      <c r="FE13" s="45" t="e">
        <f>SUM(#REF!)</f>
        <v>#REF!</v>
      </c>
      <c r="FF13" s="45" t="e">
        <f>SUM(#REF!)</f>
        <v>#REF!</v>
      </c>
      <c r="FG13" s="45" t="e">
        <f>SUM(#REF!)</f>
        <v>#REF!</v>
      </c>
      <c r="FH13" s="45" t="e">
        <f>SUM(#REF!)</f>
        <v>#REF!</v>
      </c>
      <c r="FI13" s="45" t="e">
        <f>SUM(#REF!)</f>
        <v>#REF!</v>
      </c>
      <c r="FJ13" s="45" t="e">
        <f>SUM(#REF!)</f>
        <v>#REF!</v>
      </c>
      <c r="FK13" s="45" t="e">
        <f>SUM(#REF!)</f>
        <v>#REF!</v>
      </c>
      <c r="FL13" s="45" t="e">
        <f>SUM(#REF!)</f>
        <v>#REF!</v>
      </c>
      <c r="FM13" s="41" t="e">
        <f t="shared" si="71"/>
        <v>#REF!</v>
      </c>
      <c r="FN13" s="41" t="e">
        <f t="shared" si="76"/>
        <v>#REF!</v>
      </c>
      <c r="FO13" s="41" t="e">
        <f t="shared" si="77"/>
        <v>#REF!</v>
      </c>
      <c r="FP13" s="41" t="e">
        <f t="shared" si="77"/>
        <v>#REF!</v>
      </c>
      <c r="FQ13" s="41" t="e">
        <f t="shared" si="77"/>
        <v>#REF!</v>
      </c>
      <c r="FR13" s="41" t="e">
        <f t="shared" si="77"/>
        <v>#REF!</v>
      </c>
      <c r="FS13" s="41" t="e">
        <f t="shared" si="77"/>
        <v>#REF!</v>
      </c>
      <c r="FT13" s="41" t="e">
        <f t="shared" si="77"/>
        <v>#REF!</v>
      </c>
      <c r="FU13" s="41" t="e">
        <f t="shared" si="77"/>
        <v>#REF!</v>
      </c>
      <c r="FV13" s="41" t="e">
        <f t="shared" si="77"/>
        <v>#REF!</v>
      </c>
      <c r="FW13" s="41" t="e">
        <f t="shared" si="77"/>
        <v>#REF!</v>
      </c>
      <c r="FX13" s="41" t="e">
        <f t="shared" si="77"/>
        <v>#REF!</v>
      </c>
      <c r="FY13" s="41" t="e">
        <f t="shared" si="77"/>
        <v>#REF!</v>
      </c>
      <c r="FZ13" s="41" t="e">
        <f>SUM(GA13+GD13)</f>
        <v>#REF!</v>
      </c>
      <c r="GA13" s="41" t="e">
        <f>SUM(#REF!)</f>
        <v>#REF!</v>
      </c>
      <c r="GB13" s="41" t="e">
        <f>SUM(#REF!)</f>
        <v>#REF!</v>
      </c>
      <c r="GC13" s="41" t="e">
        <f>SUM(#REF!)</f>
        <v>#REF!</v>
      </c>
      <c r="GD13" s="41" t="e">
        <f>SUM(#REF!)</f>
        <v>#REF!</v>
      </c>
      <c r="GE13" s="41" t="e">
        <f t="shared" si="73"/>
        <v>#REF!</v>
      </c>
      <c r="GF13" s="41" t="e">
        <f>SUM(#REF!)</f>
        <v>#REF!</v>
      </c>
      <c r="GG13" s="41" t="e">
        <f>SUM(#REF!)</f>
        <v>#REF!</v>
      </c>
      <c r="GH13" s="41" t="e">
        <f>SUM(#REF!)</f>
        <v>#REF!</v>
      </c>
      <c r="GI13" s="41" t="e">
        <f>SUM(#REF!)</f>
        <v>#REF!</v>
      </c>
      <c r="GJ13" s="41" t="e">
        <f>SUM(#REF!)</f>
        <v>#REF!</v>
      </c>
      <c r="GK13" s="41" t="e">
        <f t="shared" si="74"/>
        <v>#REF!</v>
      </c>
      <c r="GL13" s="43" t="s">
        <v>34</v>
      </c>
      <c r="GM13" s="44">
        <v>111931.3184</v>
      </c>
      <c r="GN13" s="44">
        <v>99412.8</v>
      </c>
      <c r="GO13" s="44">
        <v>4722.66303</v>
      </c>
      <c r="GP13" s="44">
        <v>4607.6</v>
      </c>
    </row>
    <row r="14" spans="1:198" s="11" customFormat="1" ht="27">
      <c r="A14" s="65" t="s">
        <v>60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6"/>
      <c r="DG14" s="46"/>
      <c r="DH14" s="41"/>
      <c r="DI14" s="41"/>
      <c r="DJ14" s="41"/>
      <c r="DK14" s="41"/>
      <c r="DL14" s="41"/>
      <c r="DM14" s="41"/>
      <c r="DN14" s="41"/>
      <c r="DO14" s="41"/>
      <c r="DP14" s="41"/>
      <c r="DQ14" s="45"/>
      <c r="DR14" s="45"/>
      <c r="DS14" s="45"/>
      <c r="DT14" s="41"/>
      <c r="DU14" s="41"/>
      <c r="DV14" s="41"/>
      <c r="DW14" s="41"/>
      <c r="DX14" s="41"/>
      <c r="DY14" s="41"/>
      <c r="DZ14" s="41"/>
      <c r="EA14" s="41"/>
      <c r="EB14" s="41"/>
      <c r="EC14" s="45"/>
      <c r="ED14" s="41"/>
      <c r="EE14" s="45"/>
      <c r="EF14" s="45"/>
      <c r="EG14" s="45"/>
      <c r="EH14" s="45"/>
      <c r="EI14" s="41"/>
      <c r="EJ14" s="45"/>
      <c r="EK14" s="45"/>
      <c r="EL14" s="45"/>
      <c r="EM14" s="45"/>
      <c r="EN14" s="45"/>
      <c r="EO14" s="41"/>
      <c r="EP14" s="45"/>
      <c r="EQ14" s="45"/>
      <c r="ER14" s="41"/>
      <c r="ES14" s="41"/>
      <c r="ET14" s="41"/>
      <c r="EU14" s="41"/>
      <c r="EV14" s="41"/>
      <c r="EW14" s="41"/>
      <c r="EX14" s="41"/>
      <c r="EY14" s="41"/>
      <c r="EZ14" s="41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3" t="s">
        <v>35</v>
      </c>
      <c r="GM14" s="44">
        <f>33383.941+GM15</f>
        <v>72639.141</v>
      </c>
      <c r="GN14" s="44">
        <v>68502.7</v>
      </c>
      <c r="GO14" s="44">
        <f>1343.393+GO15</f>
        <v>4680.032999999999</v>
      </c>
      <c r="GP14" s="44">
        <v>4230</v>
      </c>
    </row>
    <row r="15" spans="1:198" s="28" customFormat="1" ht="51" customHeight="1">
      <c r="A15" s="66" t="s">
        <v>58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8"/>
      <c r="DG15" s="48"/>
      <c r="DH15" s="47"/>
      <c r="DI15" s="47"/>
      <c r="DJ15" s="47"/>
      <c r="DK15" s="47"/>
      <c r="DL15" s="47"/>
      <c r="DM15" s="47"/>
      <c r="DN15" s="47"/>
      <c r="DO15" s="47"/>
      <c r="DP15" s="47"/>
      <c r="DQ15" s="49"/>
      <c r="DR15" s="49"/>
      <c r="DS15" s="49"/>
      <c r="DT15" s="47"/>
      <c r="DU15" s="47"/>
      <c r="DV15" s="47"/>
      <c r="DW15" s="47"/>
      <c r="DX15" s="47"/>
      <c r="DY15" s="47"/>
      <c r="DZ15" s="47"/>
      <c r="EA15" s="47"/>
      <c r="EB15" s="47"/>
      <c r="EC15" s="49"/>
      <c r="ED15" s="47"/>
      <c r="EE15" s="49"/>
      <c r="EF15" s="49"/>
      <c r="EG15" s="49"/>
      <c r="EH15" s="49"/>
      <c r="EI15" s="47"/>
      <c r="EJ15" s="49"/>
      <c r="EK15" s="49"/>
      <c r="EL15" s="49"/>
      <c r="EM15" s="49"/>
      <c r="EN15" s="49"/>
      <c r="EO15" s="47"/>
      <c r="EP15" s="49"/>
      <c r="EQ15" s="49"/>
      <c r="ER15" s="47"/>
      <c r="ES15" s="47"/>
      <c r="ET15" s="47"/>
      <c r="EU15" s="47"/>
      <c r="EV15" s="47"/>
      <c r="EW15" s="47"/>
      <c r="EX15" s="47"/>
      <c r="EY15" s="47"/>
      <c r="EZ15" s="47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50" t="s">
        <v>59</v>
      </c>
      <c r="GM15" s="51">
        <v>39255.2</v>
      </c>
      <c r="GN15" s="51">
        <v>39093.8</v>
      </c>
      <c r="GO15" s="51">
        <v>3336.64</v>
      </c>
      <c r="GP15" s="51">
        <v>3002.9</v>
      </c>
    </row>
    <row r="16" spans="1:198" s="11" customFormat="1" ht="27">
      <c r="A16" s="65" t="s">
        <v>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6"/>
      <c r="DG16" s="46"/>
      <c r="DH16" s="41"/>
      <c r="DI16" s="41"/>
      <c r="DJ16" s="41"/>
      <c r="DK16" s="41"/>
      <c r="DL16" s="41"/>
      <c r="DM16" s="41"/>
      <c r="DN16" s="41"/>
      <c r="DO16" s="41"/>
      <c r="DP16" s="41"/>
      <c r="DQ16" s="45"/>
      <c r="DR16" s="45"/>
      <c r="DS16" s="45"/>
      <c r="DT16" s="41"/>
      <c r="DU16" s="41"/>
      <c r="DV16" s="41"/>
      <c r="DW16" s="41"/>
      <c r="DX16" s="41"/>
      <c r="DY16" s="41"/>
      <c r="DZ16" s="41"/>
      <c r="EA16" s="41"/>
      <c r="EB16" s="41"/>
      <c r="EC16" s="45"/>
      <c r="ED16" s="41"/>
      <c r="EE16" s="45"/>
      <c r="EF16" s="45"/>
      <c r="EG16" s="45"/>
      <c r="EH16" s="45"/>
      <c r="EI16" s="41"/>
      <c r="EJ16" s="45"/>
      <c r="EK16" s="45"/>
      <c r="EL16" s="45"/>
      <c r="EM16" s="45"/>
      <c r="EN16" s="45"/>
      <c r="EO16" s="41"/>
      <c r="EP16" s="45"/>
      <c r="EQ16" s="45"/>
      <c r="ER16" s="41"/>
      <c r="ES16" s="41"/>
      <c r="ET16" s="41"/>
      <c r="EU16" s="41"/>
      <c r="EV16" s="41"/>
      <c r="EW16" s="41"/>
      <c r="EX16" s="41"/>
      <c r="EY16" s="41"/>
      <c r="EZ16" s="41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3" t="s">
        <v>36</v>
      </c>
      <c r="GM16" s="44">
        <v>47325.5</v>
      </c>
      <c r="GN16" s="44">
        <v>46489</v>
      </c>
      <c r="GO16" s="44">
        <v>3219.99</v>
      </c>
      <c r="GP16" s="44">
        <v>3169.9</v>
      </c>
    </row>
    <row r="17" spans="1:198" s="7" customFormat="1" ht="54">
      <c r="A17" s="65" t="s">
        <v>5</v>
      </c>
      <c r="B17" s="41" t="e">
        <f>SUM(#REF!)</f>
        <v>#REF!</v>
      </c>
      <c r="C17" s="41" t="e">
        <f>SUM(#REF!)</f>
        <v>#REF!</v>
      </c>
      <c r="D17" s="41" t="e">
        <f>SUM(#REF!)</f>
        <v>#REF!</v>
      </c>
      <c r="E17" s="41" t="e">
        <f>SUM(#REF!)</f>
        <v>#REF!</v>
      </c>
      <c r="F17" s="41" t="e">
        <f>SUM(#REF!)</f>
        <v>#REF!</v>
      </c>
      <c r="G17" s="41" t="e">
        <f>SUM(#REF!)</f>
        <v>#REF!</v>
      </c>
      <c r="H17" s="41" t="e">
        <f>SUM(#REF!)</f>
        <v>#REF!</v>
      </c>
      <c r="I17" s="41" t="e">
        <f>SUM(#REF!)</f>
        <v>#REF!</v>
      </c>
      <c r="J17" s="41" t="e">
        <f>SUM(#REF!)</f>
        <v>#REF!</v>
      </c>
      <c r="K17" s="41" t="e">
        <f>SUM(#REF!)</f>
        <v>#REF!</v>
      </c>
      <c r="L17" s="41" t="e">
        <f>SUM(#REF!)</f>
        <v>#REF!</v>
      </c>
      <c r="M17" s="41" t="e">
        <f>SUM(#REF!)</f>
        <v>#REF!</v>
      </c>
      <c r="N17" s="41" t="e">
        <f>SUM(#REF!)</f>
        <v>#REF!</v>
      </c>
      <c r="O17" s="41" t="e">
        <f>SUM(#REF!)</f>
        <v>#REF!</v>
      </c>
      <c r="P17" s="41" t="e">
        <f>SUM(#REF!)</f>
        <v>#REF!</v>
      </c>
      <c r="Q17" s="41" t="e">
        <f>SUM(#REF!)</f>
        <v>#REF!</v>
      </c>
      <c r="R17" s="41" t="e">
        <f>SUM(#REF!)</f>
        <v>#REF!</v>
      </c>
      <c r="S17" s="41" t="e">
        <f>SUM(#REF!)</f>
        <v>#REF!</v>
      </c>
      <c r="T17" s="41" t="e">
        <f>SUM(#REF!)</f>
        <v>#REF!</v>
      </c>
      <c r="U17" s="41" t="e">
        <f>SUM(#REF!)</f>
        <v>#REF!</v>
      </c>
      <c r="V17" s="41" t="e">
        <f>SUM(#REF!)</f>
        <v>#REF!</v>
      </c>
      <c r="W17" s="41" t="e">
        <f>SUM(#REF!)</f>
        <v>#REF!</v>
      </c>
      <c r="X17" s="41" t="e">
        <f>SUM(#REF!)</f>
        <v>#REF!</v>
      </c>
      <c r="Y17" s="41" t="e">
        <f t="shared" si="0"/>
        <v>#REF!</v>
      </c>
      <c r="Z17" s="41" t="e">
        <f t="shared" si="1"/>
        <v>#REF!</v>
      </c>
      <c r="AA17" s="41" t="e">
        <f t="shared" si="2"/>
        <v>#REF!</v>
      </c>
      <c r="AB17" s="41" t="e">
        <f t="shared" si="3"/>
        <v>#REF!</v>
      </c>
      <c r="AC17" s="41" t="e">
        <f t="shared" si="4"/>
        <v>#REF!</v>
      </c>
      <c r="AD17" s="41" t="e">
        <f t="shared" si="5"/>
        <v>#REF!</v>
      </c>
      <c r="AE17" s="45" t="e">
        <f t="shared" si="6"/>
        <v>#REF!</v>
      </c>
      <c r="AF17" s="45" t="e">
        <f t="shared" si="7"/>
        <v>#REF!</v>
      </c>
      <c r="AG17" s="41" t="e">
        <f t="shared" si="8"/>
        <v>#REF!</v>
      </c>
      <c r="AH17" s="41" t="e">
        <f t="shared" si="9"/>
        <v>#REF!</v>
      </c>
      <c r="AI17" s="41" t="e">
        <f t="shared" si="10"/>
        <v>#REF!</v>
      </c>
      <c r="AJ17" s="41" t="e">
        <f t="shared" si="11"/>
        <v>#REF!</v>
      </c>
      <c r="AK17" s="45" t="e">
        <f t="shared" si="12"/>
        <v>#REF!</v>
      </c>
      <c r="AL17" s="41" t="e">
        <f>SUM(#REF!)</f>
        <v>#REF!</v>
      </c>
      <c r="AM17" s="41" t="e">
        <f>SUM(#REF!)</f>
        <v>#REF!</v>
      </c>
      <c r="AN17" s="41" t="e">
        <f>SUM(#REF!)</f>
        <v>#REF!</v>
      </c>
      <c r="AO17" s="41" t="e">
        <f>SUM(#REF!)</f>
        <v>#REF!</v>
      </c>
      <c r="AP17" s="41" t="e">
        <f>SUM(#REF!)</f>
        <v>#REF!</v>
      </c>
      <c r="AQ17" s="41" t="e">
        <f>SUM(#REF!)</f>
        <v>#REF!</v>
      </c>
      <c r="AR17" s="41" t="e">
        <f>SUM(#REF!)</f>
        <v>#REF!</v>
      </c>
      <c r="AS17" s="41" t="e">
        <f>SUM(#REF!)</f>
        <v>#REF!</v>
      </c>
      <c r="AT17" s="41" t="e">
        <f>SUM(#REF!)</f>
        <v>#REF!</v>
      </c>
      <c r="AU17" s="41" t="e">
        <f>SUM(#REF!)</f>
        <v>#REF!</v>
      </c>
      <c r="AV17" s="41" t="e">
        <f>SUM(#REF!)</f>
        <v>#REF!</v>
      </c>
      <c r="AW17" s="41" t="e">
        <f t="shared" si="75"/>
        <v>#REF!</v>
      </c>
      <c r="AX17" s="41" t="e">
        <f t="shared" si="13"/>
        <v>#REF!</v>
      </c>
      <c r="AY17" s="41" t="e">
        <f t="shared" si="14"/>
        <v>#REF!</v>
      </c>
      <c r="AZ17" s="41" t="e">
        <f t="shared" si="15"/>
        <v>#REF!</v>
      </c>
      <c r="BA17" s="41" t="e">
        <f t="shared" si="16"/>
        <v>#REF!</v>
      </c>
      <c r="BB17" s="41" t="e">
        <f t="shared" si="17"/>
        <v>#REF!</v>
      </c>
      <c r="BC17" s="45" t="e">
        <f t="shared" si="18"/>
        <v>#REF!</v>
      </c>
      <c r="BD17" s="45" t="e">
        <f t="shared" si="19"/>
        <v>#REF!</v>
      </c>
      <c r="BE17" s="45" t="e">
        <f t="shared" si="20"/>
        <v>#REF!</v>
      </c>
      <c r="BF17" s="45" t="e">
        <f t="shared" si="21"/>
        <v>#REF!</v>
      </c>
      <c r="BG17" s="45" t="e">
        <f t="shared" si="22"/>
        <v>#REF!</v>
      </c>
      <c r="BH17" s="45" t="e">
        <f t="shared" si="23"/>
        <v>#REF!</v>
      </c>
      <c r="BI17" s="45" t="e">
        <f t="shared" si="24"/>
        <v>#REF!</v>
      </c>
      <c r="BJ17" s="41" t="e">
        <f t="shared" si="25"/>
        <v>#REF!</v>
      </c>
      <c r="BK17" s="41" t="e">
        <f>SUM(#REF!)</f>
        <v>#REF!</v>
      </c>
      <c r="BL17" s="41" t="e">
        <f>SUM(#REF!)</f>
        <v>#REF!</v>
      </c>
      <c r="BM17" s="41" t="e">
        <f>SUM(#REF!)</f>
        <v>#REF!</v>
      </c>
      <c r="BN17" s="41" t="e">
        <f>SUM(#REF!)</f>
        <v>#REF!</v>
      </c>
      <c r="BO17" s="45" t="e">
        <f t="shared" si="26"/>
        <v>#REF!</v>
      </c>
      <c r="BP17" s="45" t="e">
        <f>SUM(#REF!)</f>
        <v>#REF!</v>
      </c>
      <c r="BQ17" s="41" t="e">
        <f>SUM(#REF!)</f>
        <v>#REF!</v>
      </c>
      <c r="BR17" s="41" t="e">
        <f>SUM(#REF!)</f>
        <v>#REF!</v>
      </c>
      <c r="BS17" s="41" t="e">
        <f>SUM(#REF!)</f>
        <v>#REF!</v>
      </c>
      <c r="BT17" s="41" t="e">
        <f>SUM(#REF!)</f>
        <v>#REF!</v>
      </c>
      <c r="BU17" s="45" t="e">
        <f t="shared" si="27"/>
        <v>#REF!</v>
      </c>
      <c r="BV17" s="41" t="e">
        <f t="shared" si="28"/>
        <v>#REF!</v>
      </c>
      <c r="BW17" s="41" t="e">
        <f t="shared" si="29"/>
        <v>#REF!</v>
      </c>
      <c r="BX17" s="41" t="e">
        <f t="shared" si="30"/>
        <v>#REF!</v>
      </c>
      <c r="BY17" s="41" t="e">
        <f t="shared" si="31"/>
        <v>#REF!</v>
      </c>
      <c r="BZ17" s="41" t="e">
        <f t="shared" si="32"/>
        <v>#REF!</v>
      </c>
      <c r="CA17" s="45" t="e">
        <f t="shared" si="33"/>
        <v>#REF!</v>
      </c>
      <c r="CB17" s="45" t="e">
        <f t="shared" si="34"/>
        <v>#REF!</v>
      </c>
      <c r="CC17" s="41" t="e">
        <f t="shared" si="35"/>
        <v>#REF!</v>
      </c>
      <c r="CD17" s="41" t="e">
        <f t="shared" si="36"/>
        <v>#REF!</v>
      </c>
      <c r="CE17" s="41" t="e">
        <f t="shared" si="37"/>
        <v>#REF!</v>
      </c>
      <c r="CF17" s="41" t="e">
        <f t="shared" si="38"/>
        <v>#REF!</v>
      </c>
      <c r="CG17" s="45" t="e">
        <f t="shared" si="39"/>
        <v>#REF!</v>
      </c>
      <c r="CH17" s="41" t="e">
        <f t="shared" si="40"/>
        <v>#REF!</v>
      </c>
      <c r="CI17" s="41" t="e">
        <f>SUM(#REF!)</f>
        <v>#REF!</v>
      </c>
      <c r="CJ17" s="41" t="e">
        <f>SUM(#REF!)</f>
        <v>#REF!</v>
      </c>
      <c r="CK17" s="41" t="e">
        <f>SUM(#REF!)</f>
        <v>#REF!</v>
      </c>
      <c r="CL17" s="41" t="e">
        <f>SUM(#REF!)</f>
        <v>#REF!</v>
      </c>
      <c r="CM17" s="41" t="e">
        <f>SUM(#REF!)</f>
        <v>#REF!</v>
      </c>
      <c r="CN17" s="41" t="e">
        <f>SUM(#REF!)</f>
        <v>#REF!</v>
      </c>
      <c r="CO17" s="41" t="e">
        <f>SUM(#REF!)</f>
        <v>#REF!</v>
      </c>
      <c r="CP17" s="41" t="e">
        <f>SUM(#REF!)</f>
        <v>#REF!</v>
      </c>
      <c r="CQ17" s="41" t="e">
        <f>SUM(#REF!)</f>
        <v>#REF!</v>
      </c>
      <c r="CR17" s="41" t="e">
        <f>SUM(#REF!)</f>
        <v>#REF!</v>
      </c>
      <c r="CS17" s="41" t="e">
        <f t="shared" si="41"/>
        <v>#REF!</v>
      </c>
      <c r="CT17" s="41" t="e">
        <f t="shared" si="42"/>
        <v>#REF!</v>
      </c>
      <c r="CU17" s="41" t="e">
        <f t="shared" si="43"/>
        <v>#REF!</v>
      </c>
      <c r="CV17" s="41" t="e">
        <f t="shared" si="44"/>
        <v>#REF!</v>
      </c>
      <c r="CW17" s="41" t="e">
        <f t="shared" si="45"/>
        <v>#REF!</v>
      </c>
      <c r="CX17" s="41" t="e">
        <f t="shared" si="46"/>
        <v>#REF!</v>
      </c>
      <c r="CY17" s="45" t="e">
        <f t="shared" si="47"/>
        <v>#REF!</v>
      </c>
      <c r="CZ17" s="45" t="e">
        <f t="shared" si="48"/>
        <v>#REF!</v>
      </c>
      <c r="DA17" s="41" t="e">
        <f t="shared" si="49"/>
        <v>#REF!</v>
      </c>
      <c r="DB17" s="41" t="e">
        <f t="shared" si="50"/>
        <v>#REF!</v>
      </c>
      <c r="DC17" s="41" t="e">
        <f t="shared" si="51"/>
        <v>#REF!</v>
      </c>
      <c r="DD17" s="41" t="e">
        <f t="shared" si="52"/>
        <v>#REF!</v>
      </c>
      <c r="DE17" s="45" t="e">
        <f t="shared" si="53"/>
        <v>#REF!</v>
      </c>
      <c r="DF17" s="41" t="e">
        <f t="shared" si="54"/>
        <v>#REF!</v>
      </c>
      <c r="DG17" s="41" t="e">
        <f>SUM(#REF!)</f>
        <v>#REF!</v>
      </c>
      <c r="DH17" s="41" t="e">
        <f>SUM(#REF!)</f>
        <v>#REF!</v>
      </c>
      <c r="DI17" s="41" t="e">
        <f>SUM(#REF!)</f>
        <v>#REF!</v>
      </c>
      <c r="DJ17" s="41" t="e">
        <f>SUM(#REF!)</f>
        <v>#REF!</v>
      </c>
      <c r="DK17" s="41" t="e">
        <f t="shared" si="55"/>
        <v>#REF!</v>
      </c>
      <c r="DL17" s="41" t="e">
        <f>SUM(#REF!)</f>
        <v>#REF!</v>
      </c>
      <c r="DM17" s="41" t="e">
        <f>SUM(#REF!)</f>
        <v>#REF!</v>
      </c>
      <c r="DN17" s="41" t="e">
        <f>SUM(#REF!)</f>
        <v>#REF!</v>
      </c>
      <c r="DO17" s="41" t="e">
        <f>SUM(#REF!)</f>
        <v>#REF!</v>
      </c>
      <c r="DP17" s="41" t="e">
        <f>SUM(#REF!)</f>
        <v>#REF!</v>
      </c>
      <c r="DQ17" s="41" t="e">
        <f t="shared" si="56"/>
        <v>#REF!</v>
      </c>
      <c r="DR17" s="41" t="e">
        <f aca="true" t="shared" si="78" ref="DR17:EC17">SUM(DF17+CT17)</f>
        <v>#REF!</v>
      </c>
      <c r="DS17" s="41" t="e">
        <f t="shared" si="78"/>
        <v>#REF!</v>
      </c>
      <c r="DT17" s="41" t="e">
        <f t="shared" si="78"/>
        <v>#REF!</v>
      </c>
      <c r="DU17" s="41" t="e">
        <f t="shared" si="78"/>
        <v>#REF!</v>
      </c>
      <c r="DV17" s="41" t="e">
        <f t="shared" si="78"/>
        <v>#REF!</v>
      </c>
      <c r="DW17" s="45" t="e">
        <f t="shared" si="78"/>
        <v>#REF!</v>
      </c>
      <c r="DX17" s="45" t="e">
        <f t="shared" si="78"/>
        <v>#REF!</v>
      </c>
      <c r="DY17" s="41" t="e">
        <f t="shared" si="78"/>
        <v>#REF!</v>
      </c>
      <c r="DZ17" s="41" t="e">
        <f t="shared" si="78"/>
        <v>#REF!</v>
      </c>
      <c r="EA17" s="41" t="e">
        <f t="shared" si="78"/>
        <v>#REF!</v>
      </c>
      <c r="EB17" s="41" t="e">
        <f t="shared" si="78"/>
        <v>#REF!</v>
      </c>
      <c r="EC17" s="45" t="e">
        <f t="shared" si="78"/>
        <v>#REF!</v>
      </c>
      <c r="ED17" s="41" t="e">
        <f>SUM(#REF!)</f>
        <v>#REF!</v>
      </c>
      <c r="EE17" s="41" t="e">
        <f>SUM(#REF!)</f>
        <v>#REF!</v>
      </c>
      <c r="EF17" s="41" t="e">
        <f>SUM(#REF!)</f>
        <v>#REF!</v>
      </c>
      <c r="EG17" s="41" t="e">
        <f>SUM(#REF!)</f>
        <v>#REF!</v>
      </c>
      <c r="EH17" s="41" t="e">
        <f>SUM(#REF!)</f>
        <v>#REF!</v>
      </c>
      <c r="EI17" s="41" t="e">
        <f>SUM(#REF!)</f>
        <v>#REF!</v>
      </c>
      <c r="EJ17" s="41" t="e">
        <f>SUM(#REF!)</f>
        <v>#REF!</v>
      </c>
      <c r="EK17" s="41" t="e">
        <f>SUM(#REF!)</f>
        <v>#REF!</v>
      </c>
      <c r="EL17" s="41" t="e">
        <f>SUM(#REF!)</f>
        <v>#REF!</v>
      </c>
      <c r="EM17" s="41" t="e">
        <f>SUM(#REF!)</f>
        <v>#REF!</v>
      </c>
      <c r="EN17" s="41" t="e">
        <f>SUM(#REF!)</f>
        <v>#REF!</v>
      </c>
      <c r="EO17" s="41" t="e">
        <f t="shared" si="58"/>
        <v>#REF!</v>
      </c>
      <c r="EP17" s="41" t="e">
        <f t="shared" si="59"/>
        <v>#REF!</v>
      </c>
      <c r="EQ17" s="41" t="e">
        <f t="shared" si="60"/>
        <v>#REF!</v>
      </c>
      <c r="ER17" s="41" t="e">
        <f t="shared" si="61"/>
        <v>#REF!</v>
      </c>
      <c r="ES17" s="41" t="e">
        <f t="shared" si="62"/>
        <v>#REF!</v>
      </c>
      <c r="ET17" s="41" t="e">
        <f t="shared" si="63"/>
        <v>#REF!</v>
      </c>
      <c r="EU17" s="45" t="e">
        <f t="shared" si="64"/>
        <v>#REF!</v>
      </c>
      <c r="EV17" s="45" t="e">
        <f t="shared" si="65"/>
        <v>#REF!</v>
      </c>
      <c r="EW17" s="45" t="e">
        <f t="shared" si="66"/>
        <v>#REF!</v>
      </c>
      <c r="EX17" s="45" t="e">
        <f t="shared" si="67"/>
        <v>#REF!</v>
      </c>
      <c r="EY17" s="45" t="e">
        <f t="shared" si="68"/>
        <v>#REF!</v>
      </c>
      <c r="EZ17" s="45" t="e">
        <f t="shared" si="69"/>
        <v>#REF!</v>
      </c>
      <c r="FA17" s="45" t="e">
        <f t="shared" si="70"/>
        <v>#REF!</v>
      </c>
      <c r="FB17" s="41" t="e">
        <f>SUM(FC17+FF17)</f>
        <v>#REF!</v>
      </c>
      <c r="FC17" s="41" t="e">
        <f>SUM(#REF!)</f>
        <v>#REF!</v>
      </c>
      <c r="FD17" s="41" t="e">
        <f>SUM(#REF!)</f>
        <v>#REF!</v>
      </c>
      <c r="FE17" s="41" t="e">
        <f>SUM(#REF!)</f>
        <v>#REF!</v>
      </c>
      <c r="FF17" s="41" t="e">
        <f>SUM(#REF!)</f>
        <v>#REF!</v>
      </c>
      <c r="FG17" s="45" t="e">
        <f>SUM(#REF!)</f>
        <v>#REF!</v>
      </c>
      <c r="FH17" s="45" t="e">
        <f>SUM(#REF!)</f>
        <v>#REF!</v>
      </c>
      <c r="FI17" s="41" t="e">
        <f>SUM(#REF!)</f>
        <v>#REF!</v>
      </c>
      <c r="FJ17" s="41" t="e">
        <f>SUM(#REF!)</f>
        <v>#REF!</v>
      </c>
      <c r="FK17" s="41" t="e">
        <f>SUM(#REF!)</f>
        <v>#REF!</v>
      </c>
      <c r="FL17" s="41" t="e">
        <f>SUM(#REF!)</f>
        <v>#REF!</v>
      </c>
      <c r="FM17" s="45" t="e">
        <f t="shared" si="71"/>
        <v>#REF!</v>
      </c>
      <c r="FN17" s="41" t="e">
        <f t="shared" si="76"/>
        <v>#REF!</v>
      </c>
      <c r="FO17" s="41" t="e">
        <f aca="true" t="shared" si="79" ref="FO17:FY17">SUM(EQ17+FC17)</f>
        <v>#REF!</v>
      </c>
      <c r="FP17" s="41" t="e">
        <f t="shared" si="79"/>
        <v>#REF!</v>
      </c>
      <c r="FQ17" s="41" t="e">
        <f t="shared" si="79"/>
        <v>#REF!</v>
      </c>
      <c r="FR17" s="41" t="e">
        <f t="shared" si="79"/>
        <v>#REF!</v>
      </c>
      <c r="FS17" s="45" t="e">
        <f t="shared" si="79"/>
        <v>#REF!</v>
      </c>
      <c r="FT17" s="45" t="e">
        <f t="shared" si="79"/>
        <v>#REF!</v>
      </c>
      <c r="FU17" s="41" t="e">
        <f t="shared" si="79"/>
        <v>#REF!</v>
      </c>
      <c r="FV17" s="41" t="e">
        <f t="shared" si="79"/>
        <v>#REF!</v>
      </c>
      <c r="FW17" s="41" t="e">
        <f t="shared" si="79"/>
        <v>#REF!</v>
      </c>
      <c r="FX17" s="41" t="e">
        <f t="shared" si="79"/>
        <v>#REF!</v>
      </c>
      <c r="FY17" s="45" t="e">
        <f t="shared" si="79"/>
        <v>#REF!</v>
      </c>
      <c r="FZ17" s="41" t="e">
        <f>SUM(GA17+GD17)</f>
        <v>#REF!</v>
      </c>
      <c r="GA17" s="41" t="e">
        <f>SUM(#REF!)</f>
        <v>#REF!</v>
      </c>
      <c r="GB17" s="41" t="e">
        <f>SUM(#REF!)</f>
        <v>#REF!</v>
      </c>
      <c r="GC17" s="41" t="e">
        <f>SUM(#REF!)</f>
        <v>#REF!</v>
      </c>
      <c r="GD17" s="41" t="e">
        <f>SUM(#REF!)</f>
        <v>#REF!</v>
      </c>
      <c r="GE17" s="41" t="e">
        <f t="shared" si="73"/>
        <v>#REF!</v>
      </c>
      <c r="GF17" s="41" t="e">
        <f>SUM(#REF!)</f>
        <v>#REF!</v>
      </c>
      <c r="GG17" s="41" t="e">
        <f>SUM(#REF!)</f>
        <v>#REF!</v>
      </c>
      <c r="GH17" s="41" t="e">
        <f>SUM(#REF!)</f>
        <v>#REF!</v>
      </c>
      <c r="GI17" s="41" t="e">
        <f>SUM(#REF!)</f>
        <v>#REF!</v>
      </c>
      <c r="GJ17" s="41" t="e">
        <f>SUM(#REF!)</f>
        <v>#REF!</v>
      </c>
      <c r="GK17" s="41" t="e">
        <f t="shared" si="74"/>
        <v>#REF!</v>
      </c>
      <c r="GL17" s="43" t="s">
        <v>37</v>
      </c>
      <c r="GM17" s="44">
        <v>259603.01941</v>
      </c>
      <c r="GN17" s="44">
        <f>251000-651</f>
        <v>250349</v>
      </c>
      <c r="GO17" s="44">
        <v>150455.04431</v>
      </c>
      <c r="GP17" s="44">
        <f>142672.8-2500-4000-2000</f>
        <v>134172.8</v>
      </c>
    </row>
    <row r="18" spans="1:198" s="7" customFormat="1" ht="57" customHeight="1">
      <c r="A18" s="65" t="s">
        <v>19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5"/>
      <c r="AF18" s="45"/>
      <c r="AG18" s="41"/>
      <c r="AH18" s="41"/>
      <c r="AI18" s="41"/>
      <c r="AJ18" s="41"/>
      <c r="AK18" s="45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5"/>
      <c r="BD18" s="45"/>
      <c r="BE18" s="45"/>
      <c r="BF18" s="45"/>
      <c r="BG18" s="45"/>
      <c r="BH18" s="45"/>
      <c r="BI18" s="45"/>
      <c r="BJ18" s="41"/>
      <c r="BK18" s="41"/>
      <c r="BL18" s="41"/>
      <c r="BM18" s="41"/>
      <c r="BN18" s="41"/>
      <c r="BO18" s="45"/>
      <c r="BP18" s="45"/>
      <c r="BQ18" s="41"/>
      <c r="BR18" s="41"/>
      <c r="BS18" s="41"/>
      <c r="BT18" s="41"/>
      <c r="BU18" s="45"/>
      <c r="BV18" s="41"/>
      <c r="BW18" s="41"/>
      <c r="BX18" s="41"/>
      <c r="BY18" s="41"/>
      <c r="BZ18" s="41"/>
      <c r="CA18" s="45"/>
      <c r="CB18" s="45"/>
      <c r="CC18" s="41"/>
      <c r="CD18" s="41"/>
      <c r="CE18" s="41"/>
      <c r="CF18" s="41"/>
      <c r="CG18" s="45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5"/>
      <c r="CZ18" s="45"/>
      <c r="DA18" s="41"/>
      <c r="DB18" s="41"/>
      <c r="DC18" s="41"/>
      <c r="DD18" s="41"/>
      <c r="DE18" s="45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5"/>
      <c r="DX18" s="45"/>
      <c r="DY18" s="41"/>
      <c r="DZ18" s="41"/>
      <c r="EA18" s="41"/>
      <c r="EB18" s="41"/>
      <c r="EC18" s="45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5"/>
      <c r="EV18" s="45"/>
      <c r="EW18" s="45"/>
      <c r="EX18" s="45"/>
      <c r="EY18" s="45"/>
      <c r="EZ18" s="45"/>
      <c r="FA18" s="45"/>
      <c r="FB18" s="41"/>
      <c r="FC18" s="41"/>
      <c r="FD18" s="41"/>
      <c r="FE18" s="41"/>
      <c r="FF18" s="41"/>
      <c r="FG18" s="45"/>
      <c r="FH18" s="45"/>
      <c r="FI18" s="41"/>
      <c r="FJ18" s="41"/>
      <c r="FK18" s="41"/>
      <c r="FL18" s="41"/>
      <c r="FM18" s="45"/>
      <c r="FN18" s="41"/>
      <c r="FO18" s="41"/>
      <c r="FP18" s="41"/>
      <c r="FQ18" s="41"/>
      <c r="FR18" s="41"/>
      <c r="FS18" s="45"/>
      <c r="FT18" s="45"/>
      <c r="FU18" s="41"/>
      <c r="FV18" s="41"/>
      <c r="FW18" s="41"/>
      <c r="FX18" s="41"/>
      <c r="FY18" s="45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3" t="s">
        <v>42</v>
      </c>
      <c r="GM18" s="44">
        <v>665</v>
      </c>
      <c r="GN18" s="44">
        <v>665</v>
      </c>
      <c r="GO18" s="44"/>
      <c r="GP18" s="44"/>
    </row>
    <row r="19" spans="1:198" s="7" customFormat="1" ht="58.5" customHeight="1">
      <c r="A19" s="65" t="s">
        <v>43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5"/>
      <c r="AF19" s="45"/>
      <c r="AG19" s="41"/>
      <c r="AH19" s="41"/>
      <c r="AI19" s="41"/>
      <c r="AJ19" s="41"/>
      <c r="AK19" s="45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5"/>
      <c r="BD19" s="45"/>
      <c r="BE19" s="45"/>
      <c r="BF19" s="45"/>
      <c r="BG19" s="45"/>
      <c r="BH19" s="45"/>
      <c r="BI19" s="45"/>
      <c r="BJ19" s="41"/>
      <c r="BK19" s="41"/>
      <c r="BL19" s="41"/>
      <c r="BM19" s="41"/>
      <c r="BN19" s="41"/>
      <c r="BO19" s="45"/>
      <c r="BP19" s="45"/>
      <c r="BQ19" s="41"/>
      <c r="BR19" s="41"/>
      <c r="BS19" s="41"/>
      <c r="BT19" s="41"/>
      <c r="BU19" s="45"/>
      <c r="BV19" s="41"/>
      <c r="BW19" s="41"/>
      <c r="BX19" s="41"/>
      <c r="BY19" s="41"/>
      <c r="BZ19" s="41"/>
      <c r="CA19" s="45"/>
      <c r="CB19" s="45"/>
      <c r="CC19" s="41"/>
      <c r="CD19" s="41"/>
      <c r="CE19" s="41"/>
      <c r="CF19" s="41"/>
      <c r="CG19" s="45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5"/>
      <c r="CZ19" s="45"/>
      <c r="DA19" s="41"/>
      <c r="DB19" s="41"/>
      <c r="DC19" s="41"/>
      <c r="DD19" s="41"/>
      <c r="DE19" s="45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5"/>
      <c r="DX19" s="45"/>
      <c r="DY19" s="41"/>
      <c r="DZ19" s="41"/>
      <c r="EA19" s="41"/>
      <c r="EB19" s="41"/>
      <c r="EC19" s="45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5"/>
      <c r="EV19" s="45"/>
      <c r="EW19" s="45"/>
      <c r="EX19" s="45"/>
      <c r="EY19" s="45"/>
      <c r="EZ19" s="45"/>
      <c r="FA19" s="45"/>
      <c r="FB19" s="41"/>
      <c r="FC19" s="41"/>
      <c r="FD19" s="41"/>
      <c r="FE19" s="41"/>
      <c r="FF19" s="41"/>
      <c r="FG19" s="45"/>
      <c r="FH19" s="45"/>
      <c r="FI19" s="41"/>
      <c r="FJ19" s="41"/>
      <c r="FK19" s="41"/>
      <c r="FL19" s="41"/>
      <c r="FM19" s="45"/>
      <c r="FN19" s="41"/>
      <c r="FO19" s="41"/>
      <c r="FP19" s="41"/>
      <c r="FQ19" s="41"/>
      <c r="FR19" s="41"/>
      <c r="FS19" s="45"/>
      <c r="FT19" s="45"/>
      <c r="FU19" s="41"/>
      <c r="FV19" s="41"/>
      <c r="FW19" s="41"/>
      <c r="FX19" s="41"/>
      <c r="FY19" s="45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3" t="s">
        <v>38</v>
      </c>
      <c r="GM19" s="44">
        <v>135.6372</v>
      </c>
      <c r="GN19" s="44">
        <v>85.1</v>
      </c>
      <c r="GO19" s="44">
        <v>182185.96643</v>
      </c>
      <c r="GP19" s="44">
        <f>249.3+26861.3+110909.6+22993.3+1381.3+2594+8747.8+4763.8+1146.2-2077-13000-2000</f>
        <v>162569.59999999998</v>
      </c>
    </row>
    <row r="20" spans="1:198" s="7" customFormat="1" ht="81">
      <c r="A20" s="65" t="s">
        <v>71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5"/>
      <c r="AF20" s="45"/>
      <c r="AG20" s="41"/>
      <c r="AH20" s="41"/>
      <c r="AI20" s="41"/>
      <c r="AJ20" s="41"/>
      <c r="AK20" s="45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5"/>
      <c r="BD20" s="45"/>
      <c r="BE20" s="45"/>
      <c r="BF20" s="45"/>
      <c r="BG20" s="45"/>
      <c r="BH20" s="45"/>
      <c r="BI20" s="45"/>
      <c r="BJ20" s="41"/>
      <c r="BK20" s="41"/>
      <c r="BL20" s="41"/>
      <c r="BM20" s="41"/>
      <c r="BN20" s="41"/>
      <c r="BO20" s="45"/>
      <c r="BP20" s="45"/>
      <c r="BQ20" s="41"/>
      <c r="BR20" s="41"/>
      <c r="BS20" s="41"/>
      <c r="BT20" s="41"/>
      <c r="BU20" s="45"/>
      <c r="BV20" s="41"/>
      <c r="BW20" s="41"/>
      <c r="BX20" s="41"/>
      <c r="BY20" s="41"/>
      <c r="BZ20" s="41"/>
      <c r="CA20" s="45"/>
      <c r="CB20" s="45"/>
      <c r="CC20" s="41"/>
      <c r="CD20" s="41"/>
      <c r="CE20" s="41"/>
      <c r="CF20" s="41"/>
      <c r="CG20" s="45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5"/>
      <c r="CZ20" s="45"/>
      <c r="DA20" s="41"/>
      <c r="DB20" s="41"/>
      <c r="DC20" s="41"/>
      <c r="DD20" s="41"/>
      <c r="DE20" s="45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5"/>
      <c r="DX20" s="45"/>
      <c r="DY20" s="41"/>
      <c r="DZ20" s="41"/>
      <c r="EA20" s="41"/>
      <c r="EB20" s="41"/>
      <c r="EC20" s="45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5"/>
      <c r="EV20" s="45"/>
      <c r="EW20" s="45"/>
      <c r="EX20" s="45"/>
      <c r="EY20" s="45"/>
      <c r="EZ20" s="45"/>
      <c r="FA20" s="45"/>
      <c r="FB20" s="41"/>
      <c r="FC20" s="41"/>
      <c r="FD20" s="41"/>
      <c r="FE20" s="41"/>
      <c r="FF20" s="41"/>
      <c r="FG20" s="45"/>
      <c r="FH20" s="45"/>
      <c r="FI20" s="41"/>
      <c r="FJ20" s="41"/>
      <c r="FK20" s="41"/>
      <c r="FL20" s="41"/>
      <c r="FM20" s="45"/>
      <c r="FN20" s="41"/>
      <c r="FO20" s="41"/>
      <c r="FP20" s="41"/>
      <c r="FQ20" s="41"/>
      <c r="FR20" s="41"/>
      <c r="FS20" s="45"/>
      <c r="FT20" s="45"/>
      <c r="FU20" s="41"/>
      <c r="FV20" s="41"/>
      <c r="FW20" s="41"/>
      <c r="FX20" s="41"/>
      <c r="FY20" s="45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3" t="s">
        <v>39</v>
      </c>
      <c r="GM20" s="44">
        <v>89818.1</v>
      </c>
      <c r="GN20" s="44">
        <v>89818.1</v>
      </c>
      <c r="GO20" s="44">
        <v>80000</v>
      </c>
      <c r="GP20" s="44">
        <v>80000</v>
      </c>
    </row>
    <row r="21" spans="1:198" s="11" customFormat="1" ht="54">
      <c r="A21" s="65" t="s">
        <v>45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3" t="s">
        <v>44</v>
      </c>
      <c r="GM21" s="44">
        <v>7421.97</v>
      </c>
      <c r="GN21" s="44">
        <v>6653</v>
      </c>
      <c r="GO21" s="44">
        <v>431</v>
      </c>
      <c r="GP21" s="44">
        <v>81</v>
      </c>
    </row>
    <row r="22" spans="1:198" s="4" customFormat="1" ht="55.5" customHeight="1">
      <c r="A22" s="65" t="s">
        <v>46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2"/>
      <c r="DG22" s="42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3" t="s">
        <v>40</v>
      </c>
      <c r="GM22" s="44">
        <v>7303.4498</v>
      </c>
      <c r="GN22" s="44">
        <v>5750.8</v>
      </c>
      <c r="GO22" s="44">
        <v>114736.19482</v>
      </c>
      <c r="GP22" s="44">
        <f>61251.1-1500-504.3</f>
        <v>59246.799999999996</v>
      </c>
    </row>
    <row r="23" spans="1:198" s="4" customFormat="1" ht="135">
      <c r="A23" s="65" t="s">
        <v>64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2"/>
      <c r="DG23" s="42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3" t="s">
        <v>63</v>
      </c>
      <c r="GM23" s="44"/>
      <c r="GN23" s="44"/>
      <c r="GO23" s="44">
        <v>885</v>
      </c>
      <c r="GP23" s="44">
        <v>482.8</v>
      </c>
    </row>
    <row r="24" spans="1:198" s="4" customFormat="1" ht="108">
      <c r="A24" s="65" t="s">
        <v>48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2"/>
      <c r="DG24" s="42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3" t="s">
        <v>47</v>
      </c>
      <c r="GM24" s="44">
        <v>4715.708</v>
      </c>
      <c r="GN24" s="44">
        <f>2039.6+2541.4</f>
        <v>4581</v>
      </c>
      <c r="GO24" s="44">
        <v>2305.1</v>
      </c>
      <c r="GP24" s="44">
        <v>862.7</v>
      </c>
    </row>
    <row r="25" spans="1:198" s="4" customFormat="1" ht="27">
      <c r="A25" s="65" t="s">
        <v>49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2"/>
      <c r="DG25" s="42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3" t="s">
        <v>50</v>
      </c>
      <c r="GM25" s="44">
        <v>627.36</v>
      </c>
      <c r="GN25" s="44">
        <v>615.4</v>
      </c>
      <c r="GO25" s="44">
        <v>0</v>
      </c>
      <c r="GP25" s="44"/>
    </row>
    <row r="26" spans="1:198" s="4" customFormat="1" ht="54">
      <c r="A26" s="65" t="s">
        <v>51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2"/>
      <c r="DG26" s="42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3" t="s">
        <v>52</v>
      </c>
      <c r="GM26" s="44">
        <v>75</v>
      </c>
      <c r="GN26" s="44">
        <v>75</v>
      </c>
      <c r="GO26" s="44">
        <v>6359.54345</v>
      </c>
      <c r="GP26" s="44">
        <v>6348.5</v>
      </c>
    </row>
    <row r="27" spans="1:198" s="4" customFormat="1" ht="27">
      <c r="A27" s="65" t="s">
        <v>28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2"/>
      <c r="DG27" s="42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3" t="s">
        <v>53</v>
      </c>
      <c r="GM27" s="44">
        <v>100</v>
      </c>
      <c r="GN27" s="44">
        <v>48.2</v>
      </c>
      <c r="GO27" s="44"/>
      <c r="GP27" s="44"/>
    </row>
    <row r="28" spans="1:198" s="4" customFormat="1" ht="27">
      <c r="A28" s="65" t="s">
        <v>55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2"/>
      <c r="DG28" s="42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3" t="s">
        <v>54</v>
      </c>
      <c r="GM28" s="44">
        <v>62.76646</v>
      </c>
      <c r="GN28" s="44">
        <v>62.8</v>
      </c>
      <c r="GO28" s="44"/>
      <c r="GP28" s="44"/>
    </row>
    <row r="29" spans="1:198" s="4" customFormat="1" ht="27">
      <c r="A29" s="65" t="s">
        <v>56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2"/>
      <c r="DG29" s="42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3" t="s">
        <v>57</v>
      </c>
      <c r="GM29" s="44">
        <v>4657.46747</v>
      </c>
      <c r="GN29" s="44"/>
      <c r="GO29" s="44"/>
      <c r="GP29" s="44"/>
    </row>
    <row r="30" spans="1:198" s="4" customFormat="1" ht="27">
      <c r="A30" s="65" t="s">
        <v>70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2"/>
      <c r="DG30" s="42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3" t="s">
        <v>69</v>
      </c>
      <c r="GM30" s="44">
        <v>137921.549</v>
      </c>
      <c r="GN30" s="44">
        <f>108116.6+10138.184+17094+1903.82144</f>
        <v>137252.60543999998</v>
      </c>
      <c r="GO30" s="44">
        <v>9143.941</v>
      </c>
      <c r="GP30" s="44">
        <v>712.241</v>
      </c>
    </row>
    <row r="31" spans="1:198" s="11" customFormat="1" ht="26.25">
      <c r="A31" s="67" t="s">
        <v>23</v>
      </c>
      <c r="B31" s="52" t="e">
        <f>SUM(#REF!)</f>
        <v>#REF!</v>
      </c>
      <c r="C31" s="52" t="e">
        <f>SUM(#REF!)</f>
        <v>#REF!</v>
      </c>
      <c r="D31" s="52" t="e">
        <f>SUM(#REF!)</f>
        <v>#REF!</v>
      </c>
      <c r="E31" s="52" t="e">
        <f>SUM(#REF!)</f>
        <v>#REF!</v>
      </c>
      <c r="F31" s="52" t="e">
        <f>SUM(#REF!)</f>
        <v>#REF!</v>
      </c>
      <c r="G31" s="52" t="e">
        <f>SUM(#REF!)</f>
        <v>#REF!</v>
      </c>
      <c r="H31" s="52" t="e">
        <f>SUM(#REF!)</f>
        <v>#REF!</v>
      </c>
      <c r="I31" s="52" t="e">
        <f>SUM(#REF!)</f>
        <v>#REF!</v>
      </c>
      <c r="J31" s="52" t="e">
        <f>SUM(#REF!)</f>
        <v>#REF!</v>
      </c>
      <c r="K31" s="52" t="e">
        <f>SUM(#REF!)</f>
        <v>#REF!</v>
      </c>
      <c r="L31" s="52" t="e">
        <f>SUM(#REF!)</f>
        <v>#REF!</v>
      </c>
      <c r="M31" s="52" t="e">
        <f>SUM(#REF!)</f>
        <v>#REF!</v>
      </c>
      <c r="N31" s="52" t="e">
        <f>SUM(#REF!)</f>
        <v>#REF!</v>
      </c>
      <c r="O31" s="52" t="e">
        <f>SUM(#REF!)</f>
        <v>#REF!</v>
      </c>
      <c r="P31" s="52" t="e">
        <f>SUM(#REF!)</f>
        <v>#REF!</v>
      </c>
      <c r="Q31" s="52" t="e">
        <f>SUM(#REF!)</f>
        <v>#REF!</v>
      </c>
      <c r="R31" s="52" t="e">
        <f>SUM(#REF!)</f>
        <v>#REF!</v>
      </c>
      <c r="S31" s="52" t="e">
        <f>SUM(#REF!)</f>
        <v>#REF!</v>
      </c>
      <c r="T31" s="52" t="e">
        <f>SUM(#REF!)</f>
        <v>#REF!</v>
      </c>
      <c r="U31" s="52" t="e">
        <f>SUM(#REF!)</f>
        <v>#REF!</v>
      </c>
      <c r="V31" s="52" t="e">
        <f>SUM(#REF!)</f>
        <v>#REF!</v>
      </c>
      <c r="W31" s="52" t="e">
        <f>SUM(#REF!)</f>
        <v>#REF!</v>
      </c>
      <c r="X31" s="52" t="e">
        <f>SUM(#REF!)</f>
        <v>#REF!</v>
      </c>
      <c r="Y31" s="52" t="e">
        <f>SUM(#REF!)</f>
        <v>#REF!</v>
      </c>
      <c r="Z31" s="52" t="e">
        <f aca="true" t="shared" si="80" ref="Z31:AK31">SUM(B31+N31)</f>
        <v>#REF!</v>
      </c>
      <c r="AA31" s="52" t="e">
        <f t="shared" si="80"/>
        <v>#REF!</v>
      </c>
      <c r="AB31" s="52" t="e">
        <f t="shared" si="80"/>
        <v>#REF!</v>
      </c>
      <c r="AC31" s="52" t="e">
        <f t="shared" si="80"/>
        <v>#REF!</v>
      </c>
      <c r="AD31" s="52" t="e">
        <f t="shared" si="80"/>
        <v>#REF!</v>
      </c>
      <c r="AE31" s="53" t="e">
        <f t="shared" si="80"/>
        <v>#REF!</v>
      </c>
      <c r="AF31" s="53" t="e">
        <f t="shared" si="80"/>
        <v>#REF!</v>
      </c>
      <c r="AG31" s="52" t="e">
        <f t="shared" si="80"/>
        <v>#REF!</v>
      </c>
      <c r="AH31" s="52" t="e">
        <f t="shared" si="80"/>
        <v>#REF!</v>
      </c>
      <c r="AI31" s="52" t="e">
        <f t="shared" si="80"/>
        <v>#REF!</v>
      </c>
      <c r="AJ31" s="52" t="e">
        <f t="shared" si="80"/>
        <v>#REF!</v>
      </c>
      <c r="AK31" s="53" t="e">
        <f t="shared" si="80"/>
        <v>#REF!</v>
      </c>
      <c r="AL31" s="52" t="e">
        <f>SUM(#REF!)</f>
        <v>#REF!</v>
      </c>
      <c r="AM31" s="52" t="e">
        <f>SUM(#REF!)</f>
        <v>#REF!</v>
      </c>
      <c r="AN31" s="52" t="e">
        <f>SUM(#REF!)</f>
        <v>#REF!</v>
      </c>
      <c r="AO31" s="52" t="e">
        <f>SUM(#REF!)</f>
        <v>#REF!</v>
      </c>
      <c r="AP31" s="52" t="e">
        <f>SUM(#REF!)</f>
        <v>#REF!</v>
      </c>
      <c r="AQ31" s="52" t="e">
        <f>SUM(#REF!)</f>
        <v>#REF!</v>
      </c>
      <c r="AR31" s="52" t="e">
        <f>SUM(#REF!)</f>
        <v>#REF!</v>
      </c>
      <c r="AS31" s="52" t="e">
        <f>SUM(#REF!)</f>
        <v>#REF!</v>
      </c>
      <c r="AT31" s="52" t="e">
        <f>SUM(#REF!)</f>
        <v>#REF!</v>
      </c>
      <c r="AU31" s="52" t="e">
        <f>SUM(#REF!)</f>
        <v>#REF!</v>
      </c>
      <c r="AV31" s="52" t="e">
        <f>SUM(#REF!)</f>
        <v>#REF!</v>
      </c>
      <c r="AW31" s="52" t="e">
        <f>SUM(#REF!)</f>
        <v>#REF!</v>
      </c>
      <c r="AX31" s="52" t="e">
        <f aca="true" t="shared" si="81" ref="AX31:BI31">SUM(Z31+AL31)</f>
        <v>#REF!</v>
      </c>
      <c r="AY31" s="52" t="e">
        <f t="shared" si="81"/>
        <v>#REF!</v>
      </c>
      <c r="AZ31" s="52" t="e">
        <f t="shared" si="81"/>
        <v>#REF!</v>
      </c>
      <c r="BA31" s="52" t="e">
        <f t="shared" si="81"/>
        <v>#REF!</v>
      </c>
      <c r="BB31" s="52" t="e">
        <f t="shared" si="81"/>
        <v>#REF!</v>
      </c>
      <c r="BC31" s="53" t="e">
        <f t="shared" si="81"/>
        <v>#REF!</v>
      </c>
      <c r="BD31" s="53" t="e">
        <f t="shared" si="81"/>
        <v>#REF!</v>
      </c>
      <c r="BE31" s="52" t="e">
        <f t="shared" si="81"/>
        <v>#REF!</v>
      </c>
      <c r="BF31" s="52" t="e">
        <f t="shared" si="81"/>
        <v>#REF!</v>
      </c>
      <c r="BG31" s="52" t="e">
        <f t="shared" si="81"/>
        <v>#REF!</v>
      </c>
      <c r="BH31" s="52" t="e">
        <f t="shared" si="81"/>
        <v>#REF!</v>
      </c>
      <c r="BI31" s="53" t="e">
        <f t="shared" si="81"/>
        <v>#REF!</v>
      </c>
      <c r="BJ31" s="52" t="e">
        <f>SUM(#REF!)</f>
        <v>#REF!</v>
      </c>
      <c r="BK31" s="52" t="e">
        <f>SUM(#REF!)</f>
        <v>#REF!</v>
      </c>
      <c r="BL31" s="52" t="e">
        <f>SUM(#REF!)</f>
        <v>#REF!</v>
      </c>
      <c r="BM31" s="52" t="e">
        <f>SUM(#REF!)</f>
        <v>#REF!</v>
      </c>
      <c r="BN31" s="52" t="e">
        <f>SUM(#REF!)</f>
        <v>#REF!</v>
      </c>
      <c r="BO31" s="52" t="e">
        <f>SUM(#REF!)</f>
        <v>#REF!</v>
      </c>
      <c r="BP31" s="52" t="e">
        <f>SUM(#REF!)</f>
        <v>#REF!</v>
      </c>
      <c r="BQ31" s="52" t="e">
        <f>SUM(#REF!)</f>
        <v>#REF!</v>
      </c>
      <c r="BR31" s="52" t="e">
        <f>SUM(#REF!)</f>
        <v>#REF!</v>
      </c>
      <c r="BS31" s="52" t="e">
        <f>SUM(#REF!)</f>
        <v>#REF!</v>
      </c>
      <c r="BT31" s="52" t="e">
        <f>SUM(#REF!)</f>
        <v>#REF!</v>
      </c>
      <c r="BU31" s="53" t="e">
        <f>SUM(#REF!)</f>
        <v>#REF!</v>
      </c>
      <c r="BV31" s="52" t="e">
        <f aca="true" t="shared" si="82" ref="BV31:CG31">SUM(AX31+BJ31)</f>
        <v>#REF!</v>
      </c>
      <c r="BW31" s="52" t="e">
        <f t="shared" si="82"/>
        <v>#REF!</v>
      </c>
      <c r="BX31" s="52" t="e">
        <f t="shared" si="82"/>
        <v>#REF!</v>
      </c>
      <c r="BY31" s="52" t="e">
        <f t="shared" si="82"/>
        <v>#REF!</v>
      </c>
      <c r="BZ31" s="52" t="e">
        <f t="shared" si="82"/>
        <v>#REF!</v>
      </c>
      <c r="CA31" s="53" t="e">
        <f t="shared" si="82"/>
        <v>#REF!</v>
      </c>
      <c r="CB31" s="53" t="e">
        <f t="shared" si="82"/>
        <v>#REF!</v>
      </c>
      <c r="CC31" s="52" t="e">
        <f t="shared" si="82"/>
        <v>#REF!</v>
      </c>
      <c r="CD31" s="52" t="e">
        <f t="shared" si="82"/>
        <v>#REF!</v>
      </c>
      <c r="CE31" s="52" t="e">
        <f t="shared" si="82"/>
        <v>#REF!</v>
      </c>
      <c r="CF31" s="52" t="e">
        <f t="shared" si="82"/>
        <v>#REF!</v>
      </c>
      <c r="CG31" s="53" t="e">
        <f t="shared" si="82"/>
        <v>#REF!</v>
      </c>
      <c r="CH31" s="52" t="e">
        <f>SUM(#REF!)</f>
        <v>#REF!</v>
      </c>
      <c r="CI31" s="52" t="e">
        <f>SUM(#REF!)</f>
        <v>#REF!</v>
      </c>
      <c r="CJ31" s="52" t="e">
        <f>SUM(#REF!)</f>
        <v>#REF!</v>
      </c>
      <c r="CK31" s="52" t="e">
        <f>SUM(#REF!)</f>
        <v>#REF!</v>
      </c>
      <c r="CL31" s="52" t="e">
        <f>SUM(#REF!)</f>
        <v>#REF!</v>
      </c>
      <c r="CM31" s="52" t="e">
        <f>SUM(#REF!)</f>
        <v>#REF!</v>
      </c>
      <c r="CN31" s="52" t="e">
        <f>SUM(#REF!)</f>
        <v>#REF!</v>
      </c>
      <c r="CO31" s="52" t="e">
        <f>SUM(#REF!)</f>
        <v>#REF!</v>
      </c>
      <c r="CP31" s="52" t="e">
        <f>SUM(#REF!)</f>
        <v>#REF!</v>
      </c>
      <c r="CQ31" s="52" t="e">
        <f>SUM(#REF!)</f>
        <v>#REF!</v>
      </c>
      <c r="CR31" s="52" t="e">
        <f>SUM(#REF!)</f>
        <v>#REF!</v>
      </c>
      <c r="CS31" s="52" t="e">
        <f>SUM(#REF!)</f>
        <v>#REF!</v>
      </c>
      <c r="CT31" s="52" t="e">
        <f aca="true" t="shared" si="83" ref="CT31:DE31">SUM(CH31+BV31)</f>
        <v>#REF!</v>
      </c>
      <c r="CU31" s="52" t="e">
        <f t="shared" si="83"/>
        <v>#REF!</v>
      </c>
      <c r="CV31" s="52" t="e">
        <f t="shared" si="83"/>
        <v>#REF!</v>
      </c>
      <c r="CW31" s="52" t="e">
        <f t="shared" si="83"/>
        <v>#REF!</v>
      </c>
      <c r="CX31" s="52" t="e">
        <f t="shared" si="83"/>
        <v>#REF!</v>
      </c>
      <c r="CY31" s="53" t="e">
        <f t="shared" si="83"/>
        <v>#REF!</v>
      </c>
      <c r="CZ31" s="53" t="e">
        <f t="shared" si="83"/>
        <v>#REF!</v>
      </c>
      <c r="DA31" s="52" t="e">
        <f t="shared" si="83"/>
        <v>#REF!</v>
      </c>
      <c r="DB31" s="52" t="e">
        <f t="shared" si="83"/>
        <v>#REF!</v>
      </c>
      <c r="DC31" s="52" t="e">
        <f t="shared" si="83"/>
        <v>#REF!</v>
      </c>
      <c r="DD31" s="52" t="e">
        <f t="shared" si="83"/>
        <v>#REF!</v>
      </c>
      <c r="DE31" s="53" t="e">
        <f t="shared" si="83"/>
        <v>#REF!</v>
      </c>
      <c r="DF31" s="52" t="e">
        <f>SUM(#REF!)</f>
        <v>#REF!</v>
      </c>
      <c r="DG31" s="53" t="e">
        <f>SUM(#REF!)</f>
        <v>#REF!</v>
      </c>
      <c r="DH31" s="52" t="e">
        <f>SUM(#REF!)</f>
        <v>#REF!</v>
      </c>
      <c r="DI31" s="52" t="e">
        <f>SUM(#REF!)</f>
        <v>#REF!</v>
      </c>
      <c r="DJ31" s="52" t="e">
        <f>SUM(#REF!)</f>
        <v>#REF!</v>
      </c>
      <c r="DK31" s="53" t="e">
        <f>SUM(#REF!)</f>
        <v>#REF!</v>
      </c>
      <c r="DL31" s="53" t="e">
        <f>SUM(#REF!)</f>
        <v>#REF!</v>
      </c>
      <c r="DM31" s="52" t="e">
        <f>SUM(#REF!)</f>
        <v>#REF!</v>
      </c>
      <c r="DN31" s="52" t="e">
        <f>SUM(#REF!)</f>
        <v>#REF!</v>
      </c>
      <c r="DO31" s="52" t="e">
        <f>SUM(#REF!)</f>
        <v>#REF!</v>
      </c>
      <c r="DP31" s="52" t="e">
        <f>SUM(#REF!)</f>
        <v>#REF!</v>
      </c>
      <c r="DQ31" s="53" t="e">
        <f>SUM(#REF!)</f>
        <v>#REF!</v>
      </c>
      <c r="DR31" s="52" t="e">
        <f aca="true" t="shared" si="84" ref="DR31:EC31">SUM(DF31+CT31)</f>
        <v>#REF!</v>
      </c>
      <c r="DS31" s="53" t="e">
        <f t="shared" si="84"/>
        <v>#REF!</v>
      </c>
      <c r="DT31" s="52" t="e">
        <f t="shared" si="84"/>
        <v>#REF!</v>
      </c>
      <c r="DU31" s="52" t="e">
        <f t="shared" si="84"/>
        <v>#REF!</v>
      </c>
      <c r="DV31" s="52" t="e">
        <f t="shared" si="84"/>
        <v>#REF!</v>
      </c>
      <c r="DW31" s="53" t="e">
        <f t="shared" si="84"/>
        <v>#REF!</v>
      </c>
      <c r="DX31" s="53" t="e">
        <f t="shared" si="84"/>
        <v>#REF!</v>
      </c>
      <c r="DY31" s="52" t="e">
        <f t="shared" si="84"/>
        <v>#REF!</v>
      </c>
      <c r="DZ31" s="52" t="e">
        <f t="shared" si="84"/>
        <v>#REF!</v>
      </c>
      <c r="EA31" s="52" t="e">
        <f t="shared" si="84"/>
        <v>#REF!</v>
      </c>
      <c r="EB31" s="52" t="e">
        <f t="shared" si="84"/>
        <v>#REF!</v>
      </c>
      <c r="EC31" s="53" t="e">
        <f t="shared" si="84"/>
        <v>#REF!</v>
      </c>
      <c r="ED31" s="53" t="e">
        <f>SUM(#REF!)</f>
        <v>#REF!</v>
      </c>
      <c r="EE31" s="53" t="e">
        <f>SUM(#REF!)</f>
        <v>#REF!</v>
      </c>
      <c r="EF31" s="53" t="e">
        <f>SUM(#REF!)</f>
        <v>#REF!</v>
      </c>
      <c r="EG31" s="53" t="e">
        <f>SUM(#REF!)</f>
        <v>#REF!</v>
      </c>
      <c r="EH31" s="53" t="e">
        <f>SUM(#REF!)</f>
        <v>#REF!</v>
      </c>
      <c r="EI31" s="53" t="e">
        <f>SUM(#REF!)</f>
        <v>#REF!</v>
      </c>
      <c r="EJ31" s="53" t="e">
        <f>SUM(#REF!)</f>
        <v>#REF!</v>
      </c>
      <c r="EK31" s="53" t="e">
        <f>SUM(#REF!)</f>
        <v>#REF!</v>
      </c>
      <c r="EL31" s="53" t="e">
        <f>SUM(#REF!)</f>
        <v>#REF!</v>
      </c>
      <c r="EM31" s="53" t="e">
        <f>SUM(#REF!)</f>
        <v>#REF!</v>
      </c>
      <c r="EN31" s="53" t="e">
        <f>SUM(#REF!)</f>
        <v>#REF!</v>
      </c>
      <c r="EO31" s="53" t="e">
        <f>SUM(#REF!)</f>
        <v>#REF!</v>
      </c>
      <c r="EP31" s="52" t="e">
        <f>SUM(DR31+ED31)</f>
        <v>#REF!</v>
      </c>
      <c r="EQ31" s="53" t="e">
        <f>SUM(DS31+EE31)</f>
        <v>#REF!</v>
      </c>
      <c r="ER31" s="52" t="e">
        <f>SUM(DT31+EF31)</f>
        <v>#REF!</v>
      </c>
      <c r="ES31" s="52" t="e">
        <f>SUM(DU31+EG31)</f>
        <v>#REF!</v>
      </c>
      <c r="ET31" s="52" t="e">
        <f>SUM(DV31+EH31)</f>
        <v>#REF!</v>
      </c>
      <c r="EU31" s="53" t="e">
        <f aca="true" t="shared" si="85" ref="EU31:FA31">SUM(DW31+EI31)</f>
        <v>#REF!</v>
      </c>
      <c r="EV31" s="53" t="e">
        <f t="shared" si="85"/>
        <v>#REF!</v>
      </c>
      <c r="EW31" s="52" t="e">
        <f t="shared" si="85"/>
        <v>#REF!</v>
      </c>
      <c r="EX31" s="52" t="e">
        <f t="shared" si="85"/>
        <v>#REF!</v>
      </c>
      <c r="EY31" s="52" t="e">
        <f t="shared" si="85"/>
        <v>#REF!</v>
      </c>
      <c r="EZ31" s="52" t="e">
        <f t="shared" si="85"/>
        <v>#REF!</v>
      </c>
      <c r="FA31" s="53" t="e">
        <f t="shared" si="85"/>
        <v>#REF!</v>
      </c>
      <c r="FB31" s="52" t="e">
        <f>SUM(#REF!)</f>
        <v>#REF!</v>
      </c>
      <c r="FC31" s="52" t="e">
        <f>SUM(#REF!)</f>
        <v>#REF!</v>
      </c>
      <c r="FD31" s="52" t="e">
        <f>SUM(#REF!)</f>
        <v>#REF!</v>
      </c>
      <c r="FE31" s="52" t="e">
        <f>SUM(#REF!)</f>
        <v>#REF!</v>
      </c>
      <c r="FF31" s="52" t="e">
        <f>SUM(#REF!)</f>
        <v>#REF!</v>
      </c>
      <c r="FG31" s="53" t="e">
        <f>SUM(#REF!)</f>
        <v>#REF!</v>
      </c>
      <c r="FH31" s="53" t="e">
        <f>SUM(#REF!)</f>
        <v>#REF!</v>
      </c>
      <c r="FI31" s="52" t="e">
        <f>SUM(#REF!)</f>
        <v>#REF!</v>
      </c>
      <c r="FJ31" s="52" t="e">
        <f>SUM(#REF!)</f>
        <v>#REF!</v>
      </c>
      <c r="FK31" s="52" t="e">
        <f>SUM(#REF!)</f>
        <v>#REF!</v>
      </c>
      <c r="FL31" s="52" t="e">
        <f>SUM(#REF!)</f>
        <v>#REF!</v>
      </c>
      <c r="FM31" s="53" t="e">
        <f>SUM(#REF!)</f>
        <v>#REF!</v>
      </c>
      <c r="FN31" s="53" t="e">
        <f aca="true" t="shared" si="86" ref="FN31:FY31">SUM(EP31+FB31)</f>
        <v>#REF!</v>
      </c>
      <c r="FO31" s="53" t="e">
        <f t="shared" si="86"/>
        <v>#REF!</v>
      </c>
      <c r="FP31" s="52" t="e">
        <f t="shared" si="86"/>
        <v>#REF!</v>
      </c>
      <c r="FQ31" s="52" t="e">
        <f t="shared" si="86"/>
        <v>#REF!</v>
      </c>
      <c r="FR31" s="52" t="e">
        <f t="shared" si="86"/>
        <v>#REF!</v>
      </c>
      <c r="FS31" s="53" t="e">
        <f t="shared" si="86"/>
        <v>#REF!</v>
      </c>
      <c r="FT31" s="53" t="e">
        <f t="shared" si="86"/>
        <v>#REF!</v>
      </c>
      <c r="FU31" s="52" t="e">
        <f t="shared" si="86"/>
        <v>#REF!</v>
      </c>
      <c r="FV31" s="52" t="e">
        <f t="shared" si="86"/>
        <v>#REF!</v>
      </c>
      <c r="FW31" s="52" t="e">
        <f t="shared" si="86"/>
        <v>#REF!</v>
      </c>
      <c r="FX31" s="52" t="e">
        <f t="shared" si="86"/>
        <v>#REF!</v>
      </c>
      <c r="FY31" s="53" t="e">
        <f t="shared" si="86"/>
        <v>#REF!</v>
      </c>
      <c r="FZ31" s="53" t="e">
        <f>SUM(#REF!)</f>
        <v>#REF!</v>
      </c>
      <c r="GA31" s="53" t="e">
        <f>SUM(#REF!)</f>
        <v>#REF!</v>
      </c>
      <c r="GB31" s="52" t="e">
        <f>SUM(#REF!)</f>
        <v>#REF!</v>
      </c>
      <c r="GC31" s="52" t="e">
        <f>SUM(#REF!)</f>
        <v>#REF!</v>
      </c>
      <c r="GD31" s="52" t="e">
        <f>SUM(#REF!)</f>
        <v>#REF!</v>
      </c>
      <c r="GE31" s="52" t="e">
        <f>SUM(#REF!)</f>
        <v>#REF!</v>
      </c>
      <c r="GF31" s="52" t="e">
        <f>SUM(#REF!)</f>
        <v>#REF!</v>
      </c>
      <c r="GG31" s="52" t="e">
        <f>SUM(#REF!)</f>
        <v>#REF!</v>
      </c>
      <c r="GH31" s="52" t="e">
        <f>SUM(#REF!)</f>
        <v>#REF!</v>
      </c>
      <c r="GI31" s="52" t="e">
        <f>SUM(#REF!)</f>
        <v>#REF!</v>
      </c>
      <c r="GJ31" s="52" t="e">
        <f>SUM(#REF!)</f>
        <v>#REF!</v>
      </c>
      <c r="GK31" s="53" t="e">
        <f>SUM(#REF!)</f>
        <v>#REF!</v>
      </c>
      <c r="GL31" s="54"/>
      <c r="GM31" s="55">
        <f>GM10+GM11+GM12+GM13+GM14+GM16+GM17+GM18+GM19+GM20+GM21+GM22+GM23+GM24+GM25+GM26+GM27+GM28+GM29+GM30</f>
        <v>2098178.5998000004</v>
      </c>
      <c r="GN31" s="55">
        <f>GN10+GN11+GN12+GN13+GN14+GN16+GN17+GN18+GN19+GN20+GN21+GN22+GN23+GN24+GN25+GN26+GN27+GN28+GN29+GN30</f>
        <v>2037521.1054400003</v>
      </c>
      <c r="GO31" s="55">
        <f>GO10+GO11+GO12+GO13+GO14+GO16+GO17+GO18+GO19+GO20+GO21+GO22+GO23+GO24+GO25+GO26+GO27+GO28+GO29+GO30</f>
        <v>693160.28935</v>
      </c>
      <c r="GP31" s="55">
        <f>GP10+GP11+GP12+GP13+GP14+GP16+GP17+GP18+GP19+GP20+GP21+GP22+GP23+GP24+GP25+GP26+GP27+GP28+GP29+GP30</f>
        <v>556296.341</v>
      </c>
    </row>
    <row r="32" spans="1:198" s="6" customFormat="1" ht="26.25">
      <c r="A32" s="67" t="s">
        <v>41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5">
        <v>1415.094</v>
      </c>
      <c r="GN32" s="55">
        <v>0</v>
      </c>
      <c r="GO32" s="55">
        <v>-1559.029</v>
      </c>
      <c r="GP32" s="55">
        <v>300.4</v>
      </c>
    </row>
    <row r="33" spans="1:199" s="6" customFormat="1" ht="26.25">
      <c r="A33" s="39" t="s">
        <v>30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68">
        <f>GM31+GM32</f>
        <v>2099593.6938000005</v>
      </c>
      <c r="GN33" s="68">
        <f>GN31+GN32</f>
        <v>2037521.1054400003</v>
      </c>
      <c r="GO33" s="68">
        <f>GO31+GO32</f>
        <v>691601.26035</v>
      </c>
      <c r="GP33" s="68">
        <f>GP31+GP32</f>
        <v>556596.741</v>
      </c>
      <c r="GQ33" s="70"/>
    </row>
    <row r="34" spans="1:198" s="6" customFormat="1" ht="24.75" customHeight="1">
      <c r="A34" s="1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30"/>
      <c r="GN34" s="30"/>
      <c r="GO34" s="30"/>
      <c r="GP34" s="30"/>
    </row>
    <row r="35" spans="1:198" s="38" customFormat="1" ht="23.25" customHeight="1">
      <c r="A35" s="79" t="s">
        <v>62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</row>
    <row r="36" spans="1:198" s="38" customFormat="1" ht="45.75" customHeight="1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</row>
    <row r="37" spans="1:198" s="6" customFormat="1" ht="23.25" customHeight="1">
      <c r="A37" s="1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30"/>
      <c r="GN37" s="31"/>
      <c r="GO37" s="30"/>
      <c r="GP37" s="30"/>
    </row>
    <row r="38" spans="1:198" s="6" customFormat="1" ht="23.25" customHeight="1">
      <c r="A38" s="1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30"/>
      <c r="GN38" s="31"/>
      <c r="GO38" s="30"/>
      <c r="GP38" s="30"/>
    </row>
    <row r="39" spans="1:198" s="57" customFormat="1" ht="30" customHeight="1">
      <c r="A39" s="80" t="s">
        <v>66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1"/>
      <c r="GO39" s="82" t="s">
        <v>67</v>
      </c>
      <c r="GP39" s="82"/>
    </row>
    <row r="40" spans="1:198" s="57" customFormat="1" ht="45.7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1"/>
      <c r="GO40" s="82"/>
      <c r="GP40" s="82"/>
    </row>
    <row r="41" spans="1:198" s="62" customFormat="1" ht="27.75">
      <c r="A41" s="58"/>
      <c r="B41" s="59"/>
      <c r="C41" s="60"/>
      <c r="D41" s="60"/>
      <c r="E41" s="60"/>
      <c r="F41" s="60"/>
      <c r="G41" s="27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83"/>
      <c r="GO41" s="83"/>
      <c r="GP41" s="83"/>
    </row>
    <row r="42" spans="3:198" s="24" customFormat="1" ht="26.25">
      <c r="C42" s="25"/>
      <c r="D42" s="25"/>
      <c r="E42" s="25"/>
      <c r="F42" s="25"/>
      <c r="G42" s="26"/>
      <c r="GM42" s="64"/>
      <c r="GN42" s="64"/>
      <c r="GO42" s="64"/>
      <c r="GP42" s="64"/>
    </row>
    <row r="43" spans="3:198" s="23" customFormat="1" ht="23.25">
      <c r="C43" s="21"/>
      <c r="D43" s="21"/>
      <c r="E43" s="21"/>
      <c r="F43" s="21"/>
      <c r="G43" s="22"/>
      <c r="GM43" s="63"/>
      <c r="GN43" s="63"/>
      <c r="GO43" s="63"/>
      <c r="GP43" s="63"/>
    </row>
    <row r="44" spans="1:198" ht="27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</row>
    <row r="45" spans="1:198" ht="27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8"/>
      <c r="GO45" s="78"/>
      <c r="GP45" s="78"/>
    </row>
    <row r="46" spans="146:198" ht="12.75"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GM46" s="3"/>
      <c r="GN46" s="3"/>
      <c r="GO46" s="3"/>
      <c r="GP46" s="3"/>
    </row>
    <row r="47" spans="146:198" ht="12.75"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GM47" s="3"/>
      <c r="GN47" s="3"/>
      <c r="GO47" s="3"/>
      <c r="GP47" s="3"/>
    </row>
    <row r="48" spans="146:198" ht="12.75"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GM48" s="3"/>
      <c r="GN48" s="3"/>
      <c r="GO48" s="3"/>
      <c r="GP48" s="3"/>
    </row>
    <row r="49" spans="146:198" ht="12.75"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GM49" s="3"/>
      <c r="GN49" s="3"/>
      <c r="GO49" s="3"/>
      <c r="GP49" s="3"/>
    </row>
    <row r="50" spans="146:198" ht="12.75"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GM50" s="3"/>
      <c r="GN50" s="3"/>
      <c r="GO50" s="3"/>
      <c r="GP50" s="3"/>
    </row>
    <row r="51" spans="146:198" ht="18.75" customHeight="1"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GM51" s="3"/>
      <c r="GN51" s="3"/>
      <c r="GO51" s="3"/>
      <c r="GP51" s="3"/>
    </row>
    <row r="52" spans="146:198" ht="18.75" customHeight="1"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GM52" s="3"/>
      <c r="GN52" s="3"/>
      <c r="GO52" s="3"/>
      <c r="GP52" s="3"/>
    </row>
    <row r="53" spans="146:198" ht="12.75"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GM53" s="3"/>
      <c r="GN53" s="3"/>
      <c r="GO53" s="3"/>
      <c r="GP53" s="3"/>
    </row>
    <row r="54" spans="146:198" ht="12.75"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GM54" s="3"/>
      <c r="GN54" s="3"/>
      <c r="GO54" s="3"/>
      <c r="GP54" s="3"/>
    </row>
    <row r="55" spans="146:198" ht="12.75"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GM55" s="3"/>
      <c r="GN55" s="3"/>
      <c r="GO55" s="3"/>
      <c r="GP55" s="3"/>
    </row>
    <row r="56" spans="146:198" ht="12.75"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GM56" s="3"/>
      <c r="GN56" s="3"/>
      <c r="GO56" s="3"/>
      <c r="GP56" s="3"/>
    </row>
    <row r="57" spans="146:198" ht="12.75"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GM57" s="3"/>
      <c r="GN57" s="3"/>
      <c r="GO57" s="3"/>
      <c r="GP57" s="3"/>
    </row>
    <row r="58" spans="146:198" ht="12.75"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GM58" s="3"/>
      <c r="GN58" s="3"/>
      <c r="GO58" s="3"/>
      <c r="GP58" s="3"/>
    </row>
    <row r="59" spans="146:198" ht="12.75"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GM59" s="3"/>
      <c r="GN59" s="3"/>
      <c r="GO59" s="3"/>
      <c r="GP59" s="3"/>
    </row>
    <row r="60" spans="146:198" ht="12.75"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GM60" s="3"/>
      <c r="GN60" s="3"/>
      <c r="GO60" s="3"/>
      <c r="GP60" s="3"/>
    </row>
    <row r="61" spans="146:198" ht="12.75"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GM61" s="3"/>
      <c r="GN61" s="3"/>
      <c r="GO61" s="3"/>
      <c r="GP61" s="3"/>
    </row>
    <row r="62" spans="146:198" ht="12.75"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GM62" s="3"/>
      <c r="GN62" s="3"/>
      <c r="GO62" s="3"/>
      <c r="GP62" s="3"/>
    </row>
    <row r="63" spans="146:198" ht="12.75"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GM63" s="3"/>
      <c r="GN63" s="3"/>
      <c r="GO63" s="3"/>
      <c r="GP63" s="3"/>
    </row>
    <row r="64" spans="146:198" ht="12.75"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GM64" s="3"/>
      <c r="GN64" s="3"/>
      <c r="GO64" s="3"/>
      <c r="GP64" s="3"/>
    </row>
    <row r="65" spans="146:198" ht="12.75"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GM65" s="3"/>
      <c r="GN65" s="3"/>
      <c r="GO65" s="3"/>
      <c r="GP65" s="3"/>
    </row>
    <row r="66" spans="146:198" ht="12.75"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GM66" s="3"/>
      <c r="GN66" s="3"/>
      <c r="GO66" s="3"/>
      <c r="GP66" s="3"/>
    </row>
    <row r="67" spans="146:198" ht="12.75"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GM67" s="3"/>
      <c r="GN67" s="3"/>
      <c r="GO67" s="3"/>
      <c r="GP67" s="3"/>
    </row>
    <row r="68" spans="146:198" ht="12.75"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GM68" s="3"/>
      <c r="GN68" s="3"/>
      <c r="GO68" s="3"/>
      <c r="GP68" s="3"/>
    </row>
    <row r="69" spans="146:198" ht="12.75"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GM69" s="3"/>
      <c r="GN69" s="3"/>
      <c r="GO69" s="3"/>
      <c r="GP69" s="3"/>
    </row>
    <row r="70" spans="146:198" ht="12.75"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GM70" s="3"/>
      <c r="GN70" s="3"/>
      <c r="GO70" s="3"/>
      <c r="GP70" s="3"/>
    </row>
    <row r="71" spans="146:198" ht="12.75"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GM71" s="3"/>
      <c r="GN71" s="3"/>
      <c r="GO71" s="3"/>
      <c r="GP71" s="3"/>
    </row>
    <row r="72" spans="146:198" ht="12.75"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GM72" s="3"/>
      <c r="GN72" s="3"/>
      <c r="GO72" s="3"/>
      <c r="GP72" s="3"/>
    </row>
    <row r="73" spans="146:198" ht="12.75"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GM73" s="3"/>
      <c r="GN73" s="3"/>
      <c r="GO73" s="3"/>
      <c r="GP73" s="3"/>
    </row>
    <row r="74" spans="146:198" ht="12.75"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GM74" s="3"/>
      <c r="GN74" s="3"/>
      <c r="GO74" s="3"/>
      <c r="GP74" s="3"/>
    </row>
    <row r="75" spans="146:198" ht="12.75"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GM75" s="3"/>
      <c r="GN75" s="3"/>
      <c r="GO75" s="3"/>
      <c r="GP75" s="3"/>
    </row>
    <row r="76" spans="146:198" ht="12.75"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GM76" s="3"/>
      <c r="GN76" s="3"/>
      <c r="GO76" s="3"/>
      <c r="GP76" s="3"/>
    </row>
    <row r="77" spans="146:198" ht="12.75"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GM77" s="3"/>
      <c r="GN77" s="3"/>
      <c r="GO77" s="3"/>
      <c r="GP77" s="3"/>
    </row>
    <row r="78" spans="146:198" ht="12.75"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GM78" s="3"/>
      <c r="GN78" s="3"/>
      <c r="GO78" s="3"/>
      <c r="GP78" s="3"/>
    </row>
    <row r="79" spans="146:198" ht="12.75"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GM79" s="3"/>
      <c r="GN79" s="3"/>
      <c r="GO79" s="3"/>
      <c r="GP79" s="3"/>
    </row>
    <row r="80" spans="146:198" ht="12.75"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GM80" s="3"/>
      <c r="GN80" s="3"/>
      <c r="GO80" s="3"/>
      <c r="GP80" s="3"/>
    </row>
    <row r="81" spans="146:198" ht="12.75"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GM81" s="3"/>
      <c r="GN81" s="3"/>
      <c r="GO81" s="3"/>
      <c r="GP81" s="3"/>
    </row>
    <row r="82" spans="146:198" ht="12.75"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GM82" s="3"/>
      <c r="GN82" s="3"/>
      <c r="GO82" s="3"/>
      <c r="GP82" s="3"/>
    </row>
    <row r="83" spans="146:198" ht="12.75"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GM83" s="3"/>
      <c r="GN83" s="3"/>
      <c r="GO83" s="3"/>
      <c r="GP83" s="3"/>
    </row>
    <row r="84" spans="146:198" ht="12.75"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GM84" s="3"/>
      <c r="GN84" s="3"/>
      <c r="GO84" s="3"/>
      <c r="GP84" s="3"/>
    </row>
    <row r="85" spans="146:198" ht="12.75"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GM85" s="3"/>
      <c r="GN85" s="3"/>
      <c r="GO85" s="3"/>
      <c r="GP85" s="3"/>
    </row>
    <row r="86" spans="146:198" ht="12.75"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GM86" s="3"/>
      <c r="GN86" s="3"/>
      <c r="GO86" s="3"/>
      <c r="GP86" s="3"/>
    </row>
    <row r="87" spans="146:198" ht="12.75"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GM87" s="3"/>
      <c r="GN87" s="3"/>
      <c r="GO87" s="3"/>
      <c r="GP87" s="3"/>
    </row>
    <row r="88" spans="146:198" ht="12.75"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GM88" s="3"/>
      <c r="GN88" s="3"/>
      <c r="GO88" s="3"/>
      <c r="GP88" s="3"/>
    </row>
    <row r="89" spans="146:198" ht="12.75"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GM89" s="3"/>
      <c r="GN89" s="3"/>
      <c r="GO89" s="3"/>
      <c r="GP89" s="3"/>
    </row>
    <row r="90" spans="146:198" ht="12.75"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GM90" s="3"/>
      <c r="GN90" s="3"/>
      <c r="GO90" s="3"/>
      <c r="GP90" s="3"/>
    </row>
    <row r="91" spans="146:198" ht="12.75"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GM91" s="3"/>
      <c r="GN91" s="3"/>
      <c r="GO91" s="3"/>
      <c r="GP91" s="3"/>
    </row>
    <row r="92" spans="146:198" ht="12.75"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GM92" s="3"/>
      <c r="GN92" s="3"/>
      <c r="GO92" s="3"/>
      <c r="GP92" s="3"/>
    </row>
    <row r="93" spans="146:198" ht="12.75"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GM93" s="3"/>
      <c r="GN93" s="3"/>
      <c r="GO93" s="3"/>
      <c r="GP93" s="3"/>
    </row>
    <row r="94" spans="146:198" ht="12.75"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GM94" s="3"/>
      <c r="GN94" s="3"/>
      <c r="GO94" s="3"/>
      <c r="GP94" s="3"/>
    </row>
    <row r="95" spans="146:198" ht="12.75"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GM95" s="3"/>
      <c r="GN95" s="3"/>
      <c r="GO95" s="3"/>
      <c r="GP95" s="3"/>
    </row>
    <row r="96" spans="146:198" ht="12.75"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GM96" s="3"/>
      <c r="GN96" s="3"/>
      <c r="GO96" s="3"/>
      <c r="GP96" s="3"/>
    </row>
    <row r="97" spans="146:198" ht="12.75"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GM97" s="3"/>
      <c r="GN97" s="3"/>
      <c r="GO97" s="3"/>
      <c r="GP97" s="3"/>
    </row>
    <row r="98" spans="146:198" ht="12.75"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GM98" s="3"/>
      <c r="GN98" s="3"/>
      <c r="GO98" s="3"/>
      <c r="GP98" s="3"/>
    </row>
    <row r="99" spans="146:198" ht="12.75"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GM99" s="3"/>
      <c r="GN99" s="3"/>
      <c r="GO99" s="3"/>
      <c r="GP99" s="3"/>
    </row>
    <row r="100" spans="146:198" ht="12.75"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GM100" s="3"/>
      <c r="GN100" s="3"/>
      <c r="GO100" s="3"/>
      <c r="GP100" s="3"/>
    </row>
    <row r="101" spans="146:198" ht="12.75"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GM101" s="3"/>
      <c r="GN101" s="3"/>
      <c r="GO101" s="3"/>
      <c r="GP101" s="3"/>
    </row>
    <row r="102" spans="146:198" ht="12.75"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GM102" s="3"/>
      <c r="GN102" s="3"/>
      <c r="GO102" s="3"/>
      <c r="GP102" s="3"/>
    </row>
    <row r="103" spans="146:198" ht="12.75"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GM103" s="3"/>
      <c r="GN103" s="3"/>
      <c r="GO103" s="3"/>
      <c r="GP103" s="3"/>
    </row>
    <row r="104" spans="146:198" ht="12.75"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GM104" s="3"/>
      <c r="GN104" s="3"/>
      <c r="GO104" s="3"/>
      <c r="GP104" s="3"/>
    </row>
    <row r="105" spans="146:198" ht="12.75"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GM105" s="3"/>
      <c r="GN105" s="3"/>
      <c r="GO105" s="3"/>
      <c r="GP105" s="3"/>
    </row>
    <row r="106" spans="146:198" ht="12.75"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GM106" s="3"/>
      <c r="GN106" s="3"/>
      <c r="GO106" s="3"/>
      <c r="GP106" s="3"/>
    </row>
    <row r="107" spans="146:198" ht="12.75"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GM107" s="3"/>
      <c r="GN107" s="3"/>
      <c r="GO107" s="3"/>
      <c r="GP107" s="3"/>
    </row>
    <row r="108" spans="146:198" ht="12.75"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GM108" s="3"/>
      <c r="GN108" s="3"/>
      <c r="GO108" s="3"/>
      <c r="GP108" s="3"/>
    </row>
    <row r="109" spans="146:198" ht="12.75"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GM109" s="3"/>
      <c r="GN109" s="3"/>
      <c r="GO109" s="3"/>
      <c r="GP109" s="3"/>
    </row>
    <row r="110" spans="146:198" ht="12.75"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GM110" s="3"/>
      <c r="GN110" s="3"/>
      <c r="GO110" s="3"/>
      <c r="GP110" s="3"/>
    </row>
    <row r="111" spans="146:198" ht="12.75"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GM111" s="3"/>
      <c r="GN111" s="3"/>
      <c r="GO111" s="3"/>
      <c r="GP111" s="3"/>
    </row>
    <row r="112" spans="146:198" ht="12.75"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GM112" s="3"/>
      <c r="GN112" s="3"/>
      <c r="GO112" s="3"/>
      <c r="GP112" s="3"/>
    </row>
    <row r="113" spans="146:198" ht="12.75"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GM113" s="3"/>
      <c r="GN113" s="3"/>
      <c r="GO113" s="3"/>
      <c r="GP113" s="3"/>
    </row>
    <row r="114" spans="146:198" ht="12.75"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GM114" s="3"/>
      <c r="GN114" s="3"/>
      <c r="GO114" s="3"/>
      <c r="GP114" s="3"/>
    </row>
    <row r="115" spans="146:198" ht="12.75"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GM115" s="3"/>
      <c r="GN115" s="3"/>
      <c r="GO115" s="3"/>
      <c r="GP115" s="3"/>
    </row>
    <row r="116" spans="146:198" ht="12.75"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GM116" s="3"/>
      <c r="GN116" s="3"/>
      <c r="GO116" s="3"/>
      <c r="GP116" s="3"/>
    </row>
    <row r="117" spans="146:198" ht="12.75"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GM117" s="3"/>
      <c r="GN117" s="3"/>
      <c r="GO117" s="3"/>
      <c r="GP117" s="3"/>
    </row>
    <row r="118" spans="146:198" ht="12.75"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GM118" s="3"/>
      <c r="GN118" s="3"/>
      <c r="GO118" s="3"/>
      <c r="GP118" s="3"/>
    </row>
    <row r="119" spans="146:198" ht="12.75"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GM119" s="3"/>
      <c r="GN119" s="3"/>
      <c r="GO119" s="3"/>
      <c r="GP119" s="3"/>
    </row>
    <row r="120" spans="146:198" ht="12.75"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GM120" s="3"/>
      <c r="GN120" s="3"/>
      <c r="GO120" s="3"/>
      <c r="GP120" s="3"/>
    </row>
    <row r="121" spans="146:198" ht="12.75"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GM121" s="3"/>
      <c r="GN121" s="3"/>
      <c r="GO121" s="3"/>
      <c r="GP121" s="3"/>
    </row>
    <row r="122" spans="146:198" ht="12.75"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GM122" s="3"/>
      <c r="GN122" s="3"/>
      <c r="GO122" s="3"/>
      <c r="GP122" s="3"/>
    </row>
    <row r="123" spans="146:198" ht="12.75"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GM123" s="3"/>
      <c r="GN123" s="3"/>
      <c r="GO123" s="3"/>
      <c r="GP123" s="3"/>
    </row>
    <row r="124" spans="146:198" ht="12.75"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GM124" s="3"/>
      <c r="GN124" s="3"/>
      <c r="GO124" s="3"/>
      <c r="GP124" s="3"/>
    </row>
    <row r="125" spans="146:198" ht="12.75"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GM125" s="3"/>
      <c r="GN125" s="3"/>
      <c r="GO125" s="3"/>
      <c r="GP125" s="3"/>
    </row>
    <row r="126" spans="146:198" ht="12.75"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GM126" s="3"/>
      <c r="GN126" s="3"/>
      <c r="GO126" s="3"/>
      <c r="GP126" s="3"/>
    </row>
    <row r="127" spans="146:198" ht="12.75"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GM127" s="3"/>
      <c r="GN127" s="3"/>
      <c r="GO127" s="3"/>
      <c r="GP127" s="3"/>
    </row>
    <row r="128" spans="146:198" ht="12.75"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GM128" s="3"/>
      <c r="GN128" s="3"/>
      <c r="GO128" s="3"/>
      <c r="GP128" s="3"/>
    </row>
    <row r="129" spans="146:198" ht="12.75"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GM129" s="3"/>
      <c r="GN129" s="3"/>
      <c r="GO129" s="3"/>
      <c r="GP129" s="3"/>
    </row>
    <row r="130" spans="146:198" ht="12.75"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GM130" s="3"/>
      <c r="GN130" s="3"/>
      <c r="GO130" s="3"/>
      <c r="GP130" s="3"/>
    </row>
    <row r="131" spans="146:198" ht="12.75"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GM131" s="3"/>
      <c r="GN131" s="3"/>
      <c r="GO131" s="3"/>
      <c r="GP131" s="3"/>
    </row>
    <row r="132" spans="146:198" ht="12.75"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GM132" s="3"/>
      <c r="GN132" s="3"/>
      <c r="GO132" s="3"/>
      <c r="GP132" s="3"/>
    </row>
    <row r="133" spans="146:198" ht="12.75"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GM133" s="3"/>
      <c r="GN133" s="3"/>
      <c r="GO133" s="3"/>
      <c r="GP133" s="3"/>
    </row>
    <row r="134" spans="146:198" ht="12.75"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GM134" s="3"/>
      <c r="GN134" s="3"/>
      <c r="GO134" s="3"/>
      <c r="GP134" s="3"/>
    </row>
    <row r="135" spans="146:198" ht="12.75"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GM135" s="3"/>
      <c r="GN135" s="3"/>
      <c r="GO135" s="3"/>
      <c r="GP135" s="3"/>
    </row>
    <row r="136" spans="146:198" ht="12.75"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GM136" s="3"/>
      <c r="GN136" s="3"/>
      <c r="GO136" s="3"/>
      <c r="GP136" s="3"/>
    </row>
    <row r="137" spans="146:198" ht="12.75"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GM137" s="3"/>
      <c r="GN137" s="3"/>
      <c r="GO137" s="3"/>
      <c r="GP137" s="3"/>
    </row>
    <row r="138" spans="146:198" ht="12.75"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GM138" s="3"/>
      <c r="GN138" s="3"/>
      <c r="GO138" s="3"/>
      <c r="GP138" s="3"/>
    </row>
    <row r="139" spans="146:198" ht="12.75"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GM139" s="3"/>
      <c r="GN139" s="3"/>
      <c r="GO139" s="3"/>
      <c r="GP139" s="3"/>
    </row>
    <row r="140" spans="146:198" ht="12.75"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GM140" s="3"/>
      <c r="GN140" s="3"/>
      <c r="GO140" s="3"/>
      <c r="GP140" s="3"/>
    </row>
    <row r="141" spans="146:198" ht="12.75"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GM141" s="3"/>
      <c r="GN141" s="3"/>
      <c r="GO141" s="3"/>
      <c r="GP141" s="3"/>
    </row>
    <row r="142" spans="146:198" ht="12.75"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GM142" s="3"/>
      <c r="GN142" s="3"/>
      <c r="GO142" s="3"/>
      <c r="GP142" s="3"/>
    </row>
    <row r="143" spans="146:198" ht="12.75"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GM143" s="3"/>
      <c r="GN143" s="3"/>
      <c r="GO143" s="3"/>
      <c r="GP143" s="3"/>
    </row>
    <row r="144" spans="146:198" ht="12.75"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GM144" s="3"/>
      <c r="GN144" s="3"/>
      <c r="GO144" s="3"/>
      <c r="GP144" s="3"/>
    </row>
    <row r="145" spans="146:198" ht="12.75"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GM145" s="3"/>
      <c r="GN145" s="3"/>
      <c r="GO145" s="3"/>
      <c r="GP145" s="3"/>
    </row>
    <row r="146" spans="146:198" ht="12.75"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GM146" s="3"/>
      <c r="GN146" s="3"/>
      <c r="GO146" s="3"/>
      <c r="GP146" s="3"/>
    </row>
    <row r="147" spans="146:198" ht="12.75"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GM147" s="3"/>
      <c r="GN147" s="3"/>
      <c r="GO147" s="3"/>
      <c r="GP147" s="3"/>
    </row>
    <row r="148" spans="146:198" ht="12.75"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GM148" s="3"/>
      <c r="GN148" s="3"/>
      <c r="GO148" s="3"/>
      <c r="GP148" s="3"/>
    </row>
    <row r="149" spans="146:198" ht="12.75"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GM149" s="3"/>
      <c r="GN149" s="3"/>
      <c r="GO149" s="3"/>
      <c r="GP149" s="3"/>
    </row>
    <row r="150" spans="146:198" ht="12.75"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GM150" s="3"/>
      <c r="GN150" s="3"/>
      <c r="GO150" s="3"/>
      <c r="GP150" s="3"/>
    </row>
    <row r="151" spans="146:198" ht="12.75"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GM151" s="3"/>
      <c r="GN151" s="3"/>
      <c r="GO151" s="3"/>
      <c r="GP151" s="3"/>
    </row>
    <row r="152" spans="146:198" ht="12.75"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GM152" s="3"/>
      <c r="GN152" s="3"/>
      <c r="GO152" s="3"/>
      <c r="GP152" s="3"/>
    </row>
    <row r="153" spans="146:198" ht="12.75"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GM153" s="3"/>
      <c r="GN153" s="3"/>
      <c r="GO153" s="3"/>
      <c r="GP153" s="3"/>
    </row>
    <row r="154" spans="146:198" ht="12.75"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GM154" s="3"/>
      <c r="GN154" s="3"/>
      <c r="GO154" s="3"/>
      <c r="GP154" s="3"/>
    </row>
    <row r="155" spans="146:198" ht="12.75"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GM155" s="3"/>
      <c r="GN155" s="3"/>
      <c r="GO155" s="3"/>
      <c r="GP155" s="3"/>
    </row>
    <row r="156" spans="146:198" ht="12.75"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GM156" s="3"/>
      <c r="GN156" s="3"/>
      <c r="GO156" s="3"/>
      <c r="GP156" s="3"/>
    </row>
    <row r="157" spans="146:198" ht="12.75"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GM157" s="3"/>
      <c r="GN157" s="3"/>
      <c r="GO157" s="3"/>
      <c r="GP157" s="3"/>
    </row>
    <row r="158" spans="146:198" ht="12.75"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GM158" s="3"/>
      <c r="GN158" s="3"/>
      <c r="GO158" s="3"/>
      <c r="GP158" s="3"/>
    </row>
    <row r="159" spans="146:198" ht="12.75"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GM159" s="3"/>
      <c r="GN159" s="3"/>
      <c r="GO159" s="3"/>
      <c r="GP159" s="3"/>
    </row>
    <row r="160" spans="146:198" ht="12.75"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GM160" s="3"/>
      <c r="GN160" s="3"/>
      <c r="GO160" s="3"/>
      <c r="GP160" s="3"/>
    </row>
    <row r="161" spans="146:198" ht="12.75"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GM161" s="3"/>
      <c r="GN161" s="3"/>
      <c r="GO161" s="3"/>
      <c r="GP161" s="3"/>
    </row>
    <row r="162" spans="146:198" ht="12.75"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GM162" s="3"/>
      <c r="GN162" s="3"/>
      <c r="GO162" s="3"/>
      <c r="GP162" s="3"/>
    </row>
    <row r="163" spans="146:198" ht="12.75"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GM163" s="3"/>
      <c r="GN163" s="3"/>
      <c r="GO163" s="3"/>
      <c r="GP163" s="3"/>
    </row>
    <row r="164" spans="146:198" ht="12.75"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GM164" s="3"/>
      <c r="GN164" s="3"/>
      <c r="GO164" s="3"/>
      <c r="GP164" s="3"/>
    </row>
    <row r="165" spans="146:198" ht="12.75"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GM165" s="3"/>
      <c r="GN165" s="3"/>
      <c r="GO165" s="3"/>
      <c r="GP165" s="3"/>
    </row>
    <row r="166" spans="146:198" ht="12.75"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GM166" s="3"/>
      <c r="GN166" s="3"/>
      <c r="GO166" s="3"/>
      <c r="GP166" s="3"/>
    </row>
    <row r="167" spans="146:198" ht="12.75"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GM167" s="3"/>
      <c r="GN167" s="3"/>
      <c r="GO167" s="3"/>
      <c r="GP167" s="3"/>
    </row>
    <row r="168" spans="146:198" ht="12.75"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GM168" s="3"/>
      <c r="GN168" s="3"/>
      <c r="GO168" s="3"/>
      <c r="GP168" s="3"/>
    </row>
    <row r="169" spans="146:198" ht="12.75"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GM169" s="3"/>
      <c r="GN169" s="3"/>
      <c r="GO169" s="3"/>
      <c r="GP169" s="3"/>
    </row>
    <row r="170" spans="146:198" ht="12.75"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GM170" s="3"/>
      <c r="GN170" s="3"/>
      <c r="GO170" s="3"/>
      <c r="GP170" s="3"/>
    </row>
    <row r="171" spans="146:198" ht="12.75"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GM171" s="3"/>
      <c r="GN171" s="3"/>
      <c r="GO171" s="3"/>
      <c r="GP171" s="3"/>
    </row>
    <row r="172" spans="146:198" ht="12.75"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GM172" s="3"/>
      <c r="GN172" s="3"/>
      <c r="GO172" s="3"/>
      <c r="GP172" s="3"/>
    </row>
    <row r="173" spans="146:198" ht="12.75"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GM173" s="3"/>
      <c r="GN173" s="3"/>
      <c r="GO173" s="3"/>
      <c r="GP173" s="3"/>
    </row>
    <row r="174" spans="146:198" ht="12.75"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GM174" s="3"/>
      <c r="GN174" s="3"/>
      <c r="GO174" s="3"/>
      <c r="GP174" s="3"/>
    </row>
    <row r="175" spans="146:198" ht="12.75"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GM175" s="3"/>
      <c r="GN175" s="3"/>
      <c r="GO175" s="3"/>
      <c r="GP175" s="3"/>
    </row>
    <row r="176" spans="146:198" ht="12.75"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GM176" s="3"/>
      <c r="GN176" s="3"/>
      <c r="GO176" s="3"/>
      <c r="GP176" s="3"/>
    </row>
    <row r="177" spans="146:198" ht="12.75"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GM177" s="3"/>
      <c r="GN177" s="3"/>
      <c r="GO177" s="3"/>
      <c r="GP177" s="3"/>
    </row>
    <row r="178" spans="146:198" ht="12.75"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GM178" s="3"/>
      <c r="GN178" s="3"/>
      <c r="GO178" s="3"/>
      <c r="GP178" s="3"/>
    </row>
    <row r="179" spans="146:198" ht="12.75"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GM179" s="3"/>
      <c r="GN179" s="3"/>
      <c r="GO179" s="3"/>
      <c r="GP179" s="3"/>
    </row>
    <row r="180" spans="146:198" ht="12.75"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GM180" s="3"/>
      <c r="GN180" s="3"/>
      <c r="GO180" s="3"/>
      <c r="GP180" s="3"/>
    </row>
    <row r="181" spans="146:198" ht="12.75"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GM181" s="3"/>
      <c r="GN181" s="3"/>
      <c r="GO181" s="3"/>
      <c r="GP181" s="3"/>
    </row>
    <row r="182" spans="146:198" ht="12.75"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GM182" s="3"/>
      <c r="GN182" s="3"/>
      <c r="GO182" s="3"/>
      <c r="GP182" s="3"/>
    </row>
    <row r="183" spans="146:198" ht="12.75"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GM183" s="3"/>
      <c r="GN183" s="3"/>
      <c r="GO183" s="3"/>
      <c r="GP183" s="3"/>
    </row>
    <row r="184" spans="146:198" ht="12.75"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GM184" s="3"/>
      <c r="GN184" s="3"/>
      <c r="GO184" s="3"/>
      <c r="GP184" s="3"/>
    </row>
    <row r="185" spans="146:198" ht="12.75"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GM185" s="3"/>
      <c r="GN185" s="3"/>
      <c r="GO185" s="3"/>
      <c r="GP185" s="3"/>
    </row>
    <row r="186" spans="146:198" ht="12.75"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GM186" s="3"/>
      <c r="GN186" s="3"/>
      <c r="GO186" s="3"/>
      <c r="GP186" s="3"/>
    </row>
    <row r="187" spans="146:198" ht="12.75"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GM187" s="3"/>
      <c r="GN187" s="3"/>
      <c r="GO187" s="3"/>
      <c r="GP187" s="3"/>
    </row>
    <row r="188" spans="146:198" ht="12.75"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GM188" s="3"/>
      <c r="GN188" s="3"/>
      <c r="GO188" s="3"/>
      <c r="GP188" s="3"/>
    </row>
    <row r="189" spans="146:198" ht="12.75"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GM189" s="3"/>
      <c r="GN189" s="3"/>
      <c r="GO189" s="3"/>
      <c r="GP189" s="3"/>
    </row>
    <row r="190" spans="146:198" ht="12.75"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GM190" s="3"/>
      <c r="GN190" s="3"/>
      <c r="GO190" s="3"/>
      <c r="GP190" s="3"/>
    </row>
    <row r="191" spans="146:198" ht="12.75"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GM191" s="3"/>
      <c r="GN191" s="3"/>
      <c r="GO191" s="3"/>
      <c r="GP191" s="3"/>
    </row>
    <row r="192" spans="146:198" ht="12.75"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GM192" s="3"/>
      <c r="GN192" s="3"/>
      <c r="GO192" s="3"/>
      <c r="GP192" s="3"/>
    </row>
    <row r="193" spans="146:198" ht="12.75"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GM193" s="3"/>
      <c r="GN193" s="3"/>
      <c r="GO193" s="3"/>
      <c r="GP193" s="3"/>
    </row>
    <row r="194" spans="146:198" ht="12.75"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GM194" s="3"/>
      <c r="GN194" s="3"/>
      <c r="GO194" s="3"/>
      <c r="GP194" s="3"/>
    </row>
    <row r="195" spans="146:198" ht="12.75"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GM195" s="3"/>
      <c r="GN195" s="3"/>
      <c r="GO195" s="3"/>
      <c r="GP195" s="3"/>
    </row>
    <row r="196" spans="146:198" ht="12.75"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GM196" s="3"/>
      <c r="GN196" s="3"/>
      <c r="GO196" s="3"/>
      <c r="GP196" s="3"/>
    </row>
    <row r="197" spans="146:198" ht="12.75"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GM197" s="3"/>
      <c r="GN197" s="3"/>
      <c r="GO197" s="3"/>
      <c r="GP197" s="3"/>
    </row>
    <row r="198" spans="146:198" ht="12.75"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GM198" s="3"/>
      <c r="GN198" s="3"/>
      <c r="GO198" s="3"/>
      <c r="GP198" s="3"/>
    </row>
    <row r="199" spans="146:198" ht="12.75"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GM199" s="3"/>
      <c r="GN199" s="3"/>
      <c r="GO199" s="3"/>
      <c r="GP199" s="3"/>
    </row>
    <row r="200" spans="146:198" ht="12.75"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GM200" s="3"/>
      <c r="GN200" s="3"/>
      <c r="GO200" s="3"/>
      <c r="GP200" s="3"/>
    </row>
    <row r="201" spans="146:198" ht="12.75"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GM201" s="3"/>
      <c r="GN201" s="3"/>
      <c r="GO201" s="3"/>
      <c r="GP201" s="3"/>
    </row>
    <row r="202" spans="146:198" ht="12.75"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GM202" s="3"/>
      <c r="GN202" s="3"/>
      <c r="GO202" s="3"/>
      <c r="GP202" s="3"/>
    </row>
    <row r="203" spans="146:198" ht="12.75"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GM203" s="3"/>
      <c r="GN203" s="3"/>
      <c r="GO203" s="3"/>
      <c r="GP203" s="3"/>
    </row>
    <row r="204" spans="146:198" ht="12.75"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GM204" s="3"/>
      <c r="GN204" s="3"/>
      <c r="GO204" s="3"/>
      <c r="GP204" s="3"/>
    </row>
    <row r="205" spans="146:198" ht="12.75"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GM205" s="3"/>
      <c r="GN205" s="3"/>
      <c r="GO205" s="3"/>
      <c r="GP205" s="3"/>
    </row>
    <row r="206" spans="146:198" ht="12.75"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GM206" s="3"/>
      <c r="GN206" s="3"/>
      <c r="GO206" s="3"/>
      <c r="GP206" s="3"/>
    </row>
    <row r="207" spans="146:198" ht="12.75"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GM207" s="3"/>
      <c r="GN207" s="3"/>
      <c r="GO207" s="3"/>
      <c r="GP207" s="3"/>
    </row>
    <row r="208" spans="146:198" ht="12.75"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GM208" s="3"/>
      <c r="GN208" s="3"/>
      <c r="GO208" s="3"/>
      <c r="GP208" s="3"/>
    </row>
    <row r="209" spans="146:198" ht="12.75"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GM209" s="3"/>
      <c r="GN209" s="3"/>
      <c r="GO209" s="3"/>
      <c r="GP209" s="3"/>
    </row>
    <row r="210" spans="146:198" ht="12.75"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GM210" s="3"/>
      <c r="GN210" s="3"/>
      <c r="GO210" s="3"/>
      <c r="GP210" s="3"/>
    </row>
    <row r="211" spans="146:198" ht="12.75"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GM211" s="3"/>
      <c r="GN211" s="3"/>
      <c r="GO211" s="3"/>
      <c r="GP211" s="3"/>
    </row>
    <row r="212" spans="146:198" ht="12.75"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GM212" s="3"/>
      <c r="GN212" s="3"/>
      <c r="GO212" s="3"/>
      <c r="GP212" s="3"/>
    </row>
    <row r="213" spans="146:198" ht="12.75"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GM213" s="3"/>
      <c r="GN213" s="3"/>
      <c r="GO213" s="3"/>
      <c r="GP213" s="3"/>
    </row>
    <row r="214" spans="146:198" ht="12.75"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GM214" s="3"/>
      <c r="GN214" s="3"/>
      <c r="GO214" s="3"/>
      <c r="GP214" s="3"/>
    </row>
    <row r="215" spans="146:198" ht="12.75"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GM215" s="3"/>
      <c r="GN215" s="3"/>
      <c r="GO215" s="3"/>
      <c r="GP215" s="3"/>
    </row>
    <row r="216" spans="146:198" ht="12.75"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GM216" s="3"/>
      <c r="GN216" s="3"/>
      <c r="GO216" s="3"/>
      <c r="GP216" s="3"/>
    </row>
    <row r="217" spans="146:198" ht="12.75"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GM217" s="3"/>
      <c r="GN217" s="3"/>
      <c r="GO217" s="3"/>
      <c r="GP217" s="3"/>
    </row>
    <row r="218" spans="146:198" ht="12.75"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GM218" s="3"/>
      <c r="GN218" s="3"/>
      <c r="GO218" s="3"/>
      <c r="GP218" s="3"/>
    </row>
    <row r="219" spans="146:198" ht="12.75"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GM219" s="3"/>
      <c r="GN219" s="3"/>
      <c r="GO219" s="3"/>
      <c r="GP219" s="3"/>
    </row>
    <row r="220" spans="146:198" ht="12.75"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GM220" s="3"/>
      <c r="GN220" s="3"/>
      <c r="GO220" s="3"/>
      <c r="GP220" s="3"/>
    </row>
    <row r="221" spans="146:198" ht="12.75"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GM221" s="3"/>
      <c r="GN221" s="3"/>
      <c r="GO221" s="3"/>
      <c r="GP221" s="3"/>
    </row>
    <row r="222" spans="146:198" ht="12.75"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GM222" s="3"/>
      <c r="GN222" s="3"/>
      <c r="GO222" s="3"/>
      <c r="GP222" s="3"/>
    </row>
    <row r="223" spans="146:198" ht="12.75"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GM223" s="3"/>
      <c r="GN223" s="3"/>
      <c r="GO223" s="3"/>
      <c r="GP223" s="3"/>
    </row>
    <row r="224" spans="146:198" ht="12.75"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GM224" s="3"/>
      <c r="GN224" s="3"/>
      <c r="GO224" s="3"/>
      <c r="GP224" s="3"/>
    </row>
    <row r="225" spans="146:198" ht="12.75"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GM225" s="3"/>
      <c r="GN225" s="3"/>
      <c r="GO225" s="3"/>
      <c r="GP225" s="3"/>
    </row>
    <row r="226" spans="146:198" ht="12.75"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GM226" s="3"/>
      <c r="GN226" s="3"/>
      <c r="GO226" s="3"/>
      <c r="GP226" s="3"/>
    </row>
    <row r="227" spans="146:198" ht="12.75"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GM227" s="3"/>
      <c r="GN227" s="3"/>
      <c r="GO227" s="3"/>
      <c r="GP227" s="3"/>
    </row>
    <row r="228" spans="146:198" ht="12.75"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GM228" s="3"/>
      <c r="GN228" s="3"/>
      <c r="GO228" s="3"/>
      <c r="GP228" s="3"/>
    </row>
    <row r="229" spans="146:198" ht="12.75"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GM229" s="3"/>
      <c r="GN229" s="3"/>
      <c r="GO229" s="3"/>
      <c r="GP229" s="3"/>
    </row>
    <row r="230" spans="146:198" ht="12.75"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GM230" s="3"/>
      <c r="GN230" s="3"/>
      <c r="GO230" s="3"/>
      <c r="GP230" s="3"/>
    </row>
    <row r="231" spans="146:198" ht="12.75"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GM231" s="3"/>
      <c r="GN231" s="3"/>
      <c r="GO231" s="3"/>
      <c r="GP231" s="3"/>
    </row>
    <row r="232" spans="146:198" ht="12.75"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GM232" s="3"/>
      <c r="GN232" s="3"/>
      <c r="GO232" s="3"/>
      <c r="GP232" s="3"/>
    </row>
    <row r="233" spans="146:198" ht="12.75"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GM233" s="3"/>
      <c r="GN233" s="3"/>
      <c r="GO233" s="3"/>
      <c r="GP233" s="3"/>
    </row>
    <row r="234" spans="146:198" ht="12.75"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GM234" s="3"/>
      <c r="GN234" s="3"/>
      <c r="GO234" s="3"/>
      <c r="GP234" s="3"/>
    </row>
    <row r="235" spans="146:198" ht="12.75"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GM235" s="3"/>
      <c r="GN235" s="3"/>
      <c r="GO235" s="3"/>
      <c r="GP235" s="3"/>
    </row>
    <row r="236" spans="146:198" ht="12.75"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GM236" s="3"/>
      <c r="GN236" s="3"/>
      <c r="GO236" s="3"/>
      <c r="GP236" s="3"/>
    </row>
    <row r="237" spans="146:198" ht="12.75"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GM237" s="3"/>
      <c r="GN237" s="3"/>
      <c r="GO237" s="3"/>
      <c r="GP237" s="3"/>
    </row>
    <row r="238" spans="146:198" ht="12.75"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GM238" s="3"/>
      <c r="GN238" s="3"/>
      <c r="GO238" s="3"/>
      <c r="GP238" s="3"/>
    </row>
    <row r="239" spans="146:198" ht="12.75"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GM239" s="3"/>
      <c r="GN239" s="3"/>
      <c r="GO239" s="3"/>
      <c r="GP239" s="3"/>
    </row>
    <row r="240" spans="146:198" ht="12.75"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GM240" s="3"/>
      <c r="GN240" s="3"/>
      <c r="GO240" s="3"/>
      <c r="GP240" s="3"/>
    </row>
    <row r="241" spans="146:198" ht="12.75"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GM241" s="3"/>
      <c r="GN241" s="3"/>
      <c r="GO241" s="3"/>
      <c r="GP241" s="3"/>
    </row>
    <row r="242" spans="146:198" ht="12.75"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GM242" s="3"/>
      <c r="GN242" s="3"/>
      <c r="GO242" s="3"/>
      <c r="GP242" s="3"/>
    </row>
    <row r="243" spans="146:198" ht="12.75"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GM243" s="3"/>
      <c r="GN243" s="3"/>
      <c r="GO243" s="3"/>
      <c r="GP243" s="3"/>
    </row>
    <row r="244" spans="146:198" ht="12.75"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GM244" s="3"/>
      <c r="GN244" s="3"/>
      <c r="GO244" s="3"/>
      <c r="GP244" s="3"/>
    </row>
    <row r="245" spans="146:198" ht="12.75"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GM245" s="3"/>
      <c r="GN245" s="3"/>
      <c r="GO245" s="3"/>
      <c r="GP245" s="3"/>
    </row>
    <row r="246" spans="146:198" ht="12.75"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GM246" s="3"/>
      <c r="GN246" s="3"/>
      <c r="GO246" s="3"/>
      <c r="GP246" s="3"/>
    </row>
    <row r="247" spans="146:198" ht="12.75"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GM247" s="3"/>
      <c r="GN247" s="3"/>
      <c r="GO247" s="3"/>
      <c r="GP247" s="3"/>
    </row>
    <row r="248" spans="146:198" ht="12.75"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GM248" s="3"/>
      <c r="GN248" s="3"/>
      <c r="GO248" s="3"/>
      <c r="GP248" s="3"/>
    </row>
    <row r="249" spans="146:198" ht="12.75"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GM249" s="3"/>
      <c r="GN249" s="3"/>
      <c r="GO249" s="3"/>
      <c r="GP249" s="3"/>
    </row>
    <row r="250" spans="146:198" ht="12.75"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GM250" s="3"/>
      <c r="GN250" s="3"/>
      <c r="GO250" s="3"/>
      <c r="GP250" s="3"/>
    </row>
    <row r="251" spans="146:198" ht="12.75"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GM251" s="3"/>
      <c r="GN251" s="3"/>
      <c r="GO251" s="3"/>
      <c r="GP251" s="3"/>
    </row>
    <row r="252" spans="146:198" ht="12.75"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GM252" s="3"/>
      <c r="GN252" s="3"/>
      <c r="GO252" s="3"/>
      <c r="GP252" s="3"/>
    </row>
    <row r="253" spans="146:198" ht="12.75"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GM253" s="3"/>
      <c r="GN253" s="3"/>
      <c r="GO253" s="3"/>
      <c r="GP253" s="3"/>
    </row>
    <row r="254" spans="146:198" ht="12.75"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GM254" s="3"/>
      <c r="GN254" s="3"/>
      <c r="GO254" s="3"/>
      <c r="GP254" s="3"/>
    </row>
    <row r="255" spans="146:198" ht="12.75"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GM255" s="3"/>
      <c r="GN255" s="3"/>
      <c r="GO255" s="3"/>
      <c r="GP255" s="3"/>
    </row>
    <row r="256" spans="146:198" ht="12.75"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GM256" s="3"/>
      <c r="GN256" s="3"/>
      <c r="GO256" s="3"/>
      <c r="GP256" s="3"/>
    </row>
    <row r="257" spans="146:198" ht="12.75"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GM257" s="3"/>
      <c r="GN257" s="3"/>
      <c r="GO257" s="3"/>
      <c r="GP257" s="3"/>
    </row>
    <row r="258" spans="146:198" ht="12.75"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GM258" s="3"/>
      <c r="GN258" s="3"/>
      <c r="GO258" s="3"/>
      <c r="GP258" s="3"/>
    </row>
    <row r="259" spans="146:198" ht="12.75"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GM259" s="3"/>
      <c r="GN259" s="3"/>
      <c r="GO259" s="3"/>
      <c r="GP259" s="3"/>
    </row>
    <row r="260" spans="146:198" ht="12.75"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GM260" s="3"/>
      <c r="GN260" s="3"/>
      <c r="GO260" s="3"/>
      <c r="GP260" s="3"/>
    </row>
    <row r="261" spans="146:198" ht="12.75"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GM261" s="3"/>
      <c r="GN261" s="3"/>
      <c r="GO261" s="3"/>
      <c r="GP261" s="3"/>
    </row>
    <row r="262" spans="146:198" ht="12.75"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GM262" s="3"/>
      <c r="GN262" s="3"/>
      <c r="GO262" s="3"/>
      <c r="GP262" s="3"/>
    </row>
    <row r="263" spans="146:198" ht="12.75"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GM263" s="3"/>
      <c r="GN263" s="3"/>
      <c r="GO263" s="3"/>
      <c r="GP263" s="3"/>
    </row>
    <row r="264" spans="146:198" ht="12.75"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GM264" s="3"/>
      <c r="GN264" s="3"/>
      <c r="GO264" s="3"/>
      <c r="GP264" s="3"/>
    </row>
    <row r="265" spans="146:198" ht="12.75"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GM265" s="3"/>
      <c r="GN265" s="3"/>
      <c r="GO265" s="3"/>
      <c r="GP265" s="3"/>
    </row>
    <row r="266" spans="146:198" ht="12.75"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GM266" s="3"/>
      <c r="GN266" s="3"/>
      <c r="GO266" s="3"/>
      <c r="GP266" s="3"/>
    </row>
    <row r="267" spans="146:198" ht="12.75"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GM267" s="3"/>
      <c r="GN267" s="3"/>
      <c r="GO267" s="3"/>
      <c r="GP267" s="3"/>
    </row>
    <row r="268" spans="146:198" ht="12.75"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GM268" s="3"/>
      <c r="GN268" s="3"/>
      <c r="GO268" s="3"/>
      <c r="GP268" s="3"/>
    </row>
    <row r="269" spans="146:198" ht="12.75"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GM269" s="3"/>
      <c r="GN269" s="3"/>
      <c r="GO269" s="3"/>
      <c r="GP269" s="3"/>
    </row>
    <row r="270" spans="146:198" ht="12.75"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GM270" s="3"/>
      <c r="GN270" s="3"/>
      <c r="GO270" s="3"/>
      <c r="GP270" s="3"/>
    </row>
    <row r="271" spans="146:198" ht="12.75"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GM271" s="3"/>
      <c r="GN271" s="3"/>
      <c r="GO271" s="3"/>
      <c r="GP271" s="3"/>
    </row>
    <row r="272" spans="146:198" ht="12.75"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GM272" s="3"/>
      <c r="GN272" s="3"/>
      <c r="GO272" s="3"/>
      <c r="GP272" s="3"/>
    </row>
    <row r="273" spans="146:198" ht="12.75"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GM273" s="3"/>
      <c r="GN273" s="3"/>
      <c r="GO273" s="3"/>
      <c r="GP273" s="3"/>
    </row>
    <row r="274" spans="146:198" ht="12.75"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GM274" s="3"/>
      <c r="GN274" s="3"/>
      <c r="GO274" s="3"/>
      <c r="GP274" s="3"/>
    </row>
    <row r="275" spans="146:198" ht="12.75"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GM275" s="3"/>
      <c r="GN275" s="3"/>
      <c r="GO275" s="3"/>
      <c r="GP275" s="3"/>
    </row>
    <row r="276" spans="146:198" ht="12.75"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GM276" s="3"/>
      <c r="GN276" s="3"/>
      <c r="GO276" s="3"/>
      <c r="GP276" s="3"/>
    </row>
    <row r="277" spans="146:198" ht="12.75"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GM277" s="3"/>
      <c r="GN277" s="3"/>
      <c r="GO277" s="3"/>
      <c r="GP277" s="3"/>
    </row>
    <row r="278" spans="146:198" ht="12.75"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GM278" s="3"/>
      <c r="GN278" s="3"/>
      <c r="GO278" s="3"/>
      <c r="GP278" s="3"/>
    </row>
    <row r="279" spans="146:198" ht="12.75"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GM279" s="3"/>
      <c r="GN279" s="3"/>
      <c r="GO279" s="3"/>
      <c r="GP279" s="3"/>
    </row>
    <row r="280" spans="146:198" ht="12.75"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GM280" s="3"/>
      <c r="GN280" s="3"/>
      <c r="GO280" s="3"/>
      <c r="GP280" s="3"/>
    </row>
    <row r="281" spans="146:198" ht="12.75"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GM281" s="3"/>
      <c r="GN281" s="3"/>
      <c r="GO281" s="3"/>
      <c r="GP281" s="3"/>
    </row>
    <row r="282" spans="146:198" ht="12.75"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GM282" s="3"/>
      <c r="GN282" s="3"/>
      <c r="GO282" s="3"/>
      <c r="GP282" s="3"/>
    </row>
    <row r="283" spans="146:198" ht="12.75"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GM283" s="3"/>
      <c r="GN283" s="3"/>
      <c r="GO283" s="3"/>
      <c r="GP283" s="3"/>
    </row>
    <row r="284" spans="146:198" ht="12.75"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GM284" s="3"/>
      <c r="GN284" s="3"/>
      <c r="GO284" s="3"/>
      <c r="GP284" s="3"/>
    </row>
    <row r="285" spans="146:198" ht="12.75"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GM285" s="3"/>
      <c r="GN285" s="3"/>
      <c r="GO285" s="3"/>
      <c r="GP285" s="3"/>
    </row>
    <row r="286" spans="146:198" ht="12.75"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GM286" s="3"/>
      <c r="GN286" s="3"/>
      <c r="GO286" s="3"/>
      <c r="GP286" s="3"/>
    </row>
    <row r="287" spans="146:198" ht="12.75"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GM287" s="3"/>
      <c r="GN287" s="3"/>
      <c r="GO287" s="3"/>
      <c r="GP287" s="3"/>
    </row>
    <row r="288" spans="146:198" ht="12.75"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GM288" s="3"/>
      <c r="GN288" s="3"/>
      <c r="GO288" s="3"/>
      <c r="GP288" s="3"/>
    </row>
    <row r="289" spans="146:198" ht="12.75"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GM289" s="3"/>
      <c r="GN289" s="3"/>
      <c r="GO289" s="3"/>
      <c r="GP289" s="3"/>
    </row>
    <row r="290" spans="146:198" ht="12.75"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GM290" s="3"/>
      <c r="GN290" s="3"/>
      <c r="GO290" s="3"/>
      <c r="GP290" s="3"/>
    </row>
    <row r="291" spans="146:198" ht="12.75"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GM291" s="3"/>
      <c r="GN291" s="3"/>
      <c r="GO291" s="3"/>
      <c r="GP291" s="3"/>
    </row>
    <row r="292" spans="146:198" ht="12.75"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GM292" s="3"/>
      <c r="GN292" s="3"/>
      <c r="GO292" s="3"/>
      <c r="GP292" s="3"/>
    </row>
    <row r="293" spans="146:198" ht="12.75"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GM293" s="3"/>
      <c r="GN293" s="3"/>
      <c r="GO293" s="3"/>
      <c r="GP293" s="3"/>
    </row>
    <row r="294" spans="146:198" ht="12.75"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GM294" s="3"/>
      <c r="GN294" s="3"/>
      <c r="GO294" s="3"/>
      <c r="GP294" s="3"/>
    </row>
    <row r="295" spans="146:198" ht="12.75"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GM295" s="3"/>
      <c r="GN295" s="3"/>
      <c r="GO295" s="3"/>
      <c r="GP295" s="3"/>
    </row>
    <row r="296" spans="146:198" ht="12.75"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GM296" s="3"/>
      <c r="GN296" s="3"/>
      <c r="GO296" s="3"/>
      <c r="GP296" s="3"/>
    </row>
    <row r="297" spans="146:198" ht="12.75"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GM297" s="3"/>
      <c r="GN297" s="3"/>
      <c r="GO297" s="3"/>
      <c r="GP297" s="3"/>
    </row>
    <row r="298" spans="146:198" ht="12.75"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GM298" s="3"/>
      <c r="GN298" s="3"/>
      <c r="GO298" s="3"/>
      <c r="GP298" s="3"/>
    </row>
    <row r="299" spans="146:198" ht="12.75"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GM299" s="3"/>
      <c r="GN299" s="3"/>
      <c r="GO299" s="3"/>
      <c r="GP299" s="3"/>
    </row>
    <row r="300" spans="146:198" ht="12.75"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GM300" s="3"/>
      <c r="GN300" s="3"/>
      <c r="GO300" s="3"/>
      <c r="GP300" s="3"/>
    </row>
    <row r="301" spans="146:198" ht="12.75"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GM301" s="3"/>
      <c r="GN301" s="3"/>
      <c r="GO301" s="3"/>
      <c r="GP301" s="3"/>
    </row>
    <row r="302" spans="146:198" ht="12.75"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GM302" s="3"/>
      <c r="GN302" s="3"/>
      <c r="GO302" s="3"/>
      <c r="GP302" s="3"/>
    </row>
    <row r="303" spans="146:198" ht="12.75"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GM303" s="3"/>
      <c r="GN303" s="3"/>
      <c r="GO303" s="3"/>
      <c r="GP303" s="3"/>
    </row>
    <row r="304" spans="146:198" ht="12.75"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GM304" s="3"/>
      <c r="GN304" s="3"/>
      <c r="GO304" s="3"/>
      <c r="GP304" s="3"/>
    </row>
    <row r="305" spans="146:198" ht="12.75"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GM305" s="3"/>
      <c r="GN305" s="3"/>
      <c r="GO305" s="3"/>
      <c r="GP305" s="3"/>
    </row>
  </sheetData>
  <sheetProtection/>
  <mergeCells count="63">
    <mergeCell ref="GN2:GP2"/>
    <mergeCell ref="GK7:GK8"/>
    <mergeCell ref="GO39:GP40"/>
    <mergeCell ref="GN45:GP45"/>
    <mergeCell ref="GL7:GL8"/>
    <mergeCell ref="GO7:GP7"/>
    <mergeCell ref="A35:GP36"/>
    <mergeCell ref="A7:A8"/>
    <mergeCell ref="DQ7:DQ8"/>
    <mergeCell ref="A39:GM40"/>
    <mergeCell ref="BU7:BU8"/>
    <mergeCell ref="BV7:BZ7"/>
    <mergeCell ref="CA7:CF7"/>
    <mergeCell ref="DF7:DJ7"/>
    <mergeCell ref="EI7:EN7"/>
    <mergeCell ref="DK7:DP7"/>
    <mergeCell ref="CT7:CX7"/>
    <mergeCell ref="CS7:CS8"/>
    <mergeCell ref="G1:K1"/>
    <mergeCell ref="G2:L2"/>
    <mergeCell ref="N7:R7"/>
    <mergeCell ref="AL7:AP7"/>
    <mergeCell ref="AE1:AI1"/>
    <mergeCell ref="EC7:EC8"/>
    <mergeCell ref="DW7:EB7"/>
    <mergeCell ref="AE7:AJ7"/>
    <mergeCell ref="A5:GP5"/>
    <mergeCell ref="AQ7:AV7"/>
    <mergeCell ref="B7:F7"/>
    <mergeCell ref="G7:L7"/>
    <mergeCell ref="M7:M8"/>
    <mergeCell ref="Y7:Y8"/>
    <mergeCell ref="S7:X7"/>
    <mergeCell ref="Z7:AD7"/>
    <mergeCell ref="AW7:AW8"/>
    <mergeCell ref="AK7:AK8"/>
    <mergeCell ref="FS7:FX7"/>
    <mergeCell ref="AX7:BB7"/>
    <mergeCell ref="BC7:BH7"/>
    <mergeCell ref="BI7:BI8"/>
    <mergeCell ref="BJ7:BN7"/>
    <mergeCell ref="BO7:BT7"/>
    <mergeCell ref="EP7:ET7"/>
    <mergeCell ref="FG7:FL7"/>
    <mergeCell ref="GN1:GP1"/>
    <mergeCell ref="GM7:GN7"/>
    <mergeCell ref="FZ7:GD7"/>
    <mergeCell ref="GE7:GJ7"/>
    <mergeCell ref="FA7:FA8"/>
    <mergeCell ref="EO7:EO8"/>
    <mergeCell ref="FY7:FY8"/>
    <mergeCell ref="FN7:FR7"/>
    <mergeCell ref="FM7:FM8"/>
    <mergeCell ref="FB7:FF7"/>
    <mergeCell ref="EU7:EZ7"/>
    <mergeCell ref="FS1:FU1"/>
    <mergeCell ref="DE7:DE8"/>
    <mergeCell ref="CG7:CG8"/>
    <mergeCell ref="CH7:CL7"/>
    <mergeCell ref="CM7:CR7"/>
    <mergeCell ref="DR7:DV7"/>
    <mergeCell ref="ED7:EH7"/>
    <mergeCell ref="CY7:DD7"/>
  </mergeCells>
  <printOptions/>
  <pageMargins left="1.1811023622047245" right="0.3937007874015748" top="0.8661417322834646" bottom="0.3937007874015748" header="0.1968503937007874" footer="0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sidorcom</dc:creator>
  <cp:keywords/>
  <dc:description/>
  <cp:lastModifiedBy>Майковська Юлія Миколаївна</cp:lastModifiedBy>
  <cp:lastPrinted>2020-12-29T13:34:06Z</cp:lastPrinted>
  <dcterms:created xsi:type="dcterms:W3CDTF">2002-07-22T10:53:13Z</dcterms:created>
  <dcterms:modified xsi:type="dcterms:W3CDTF">2020-12-29T14:04:21Z</dcterms:modified>
  <cp:category/>
  <cp:version/>
  <cp:contentType/>
  <cp:contentStatus/>
</cp:coreProperties>
</file>