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59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'Лист1'!$A$1:$L$27</definedName>
  </definedNames>
  <calcPr fullCalcOnLoad="1"/>
</workbook>
</file>

<file path=xl/sharedStrings.xml><?xml version="1.0" encoding="utf-8"?>
<sst xmlns="http://schemas.openxmlformats.org/spreadsheetml/2006/main" count="41" uniqueCount="39">
  <si>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</si>
  <si>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</si>
  <si>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</si>
  <si>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</si>
  <si>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</si>
  <si>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</si>
  <si>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Всього по галузі «Охорона здоров’я»</t>
  </si>
  <si>
    <t>Всього по Програмі</t>
  </si>
  <si>
    <t>Очікуваний результат*</t>
  </si>
  <si>
    <t xml:space="preserve">         </t>
  </si>
  <si>
    <t xml:space="preserve">
            </t>
  </si>
  <si>
    <t>в тому числі по головним розпорядникам</t>
  </si>
  <si>
    <t>відділ охорони здоров҆я Сумської міської ради</t>
  </si>
  <si>
    <t>Установи галузі «Охорона здоров’я»</t>
  </si>
  <si>
    <t>Напрями діяльності, завдання та заходи програми підвищення енергоефективності в бюджетній сфері Сумської міської ОТГ на 2020-2022 роки</t>
  </si>
  <si>
    <t xml:space="preserve">Виконавець: Липова С.А. </t>
  </si>
  <si>
    <t>Бюджет ОТГ</t>
  </si>
  <si>
    <t>Орієнтовні обсяги фінансування (вартість),  тис. грн., у т. ч.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</si>
  <si>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</si>
  <si>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 xml:space="preserve">Оплата будівельних робіт, виконаних у 2019 році за рахунок страхової суми </t>
  </si>
  <si>
    <t xml:space="preserve">Відділ охорони здоров`я Сумської міської ради, комунальне некомерційне підприємство "Дитяча клінічна лікарня Святої   Зінаїди " СМР           </t>
  </si>
  <si>
    <t xml:space="preserve">Грант GIZ                                                                                                                                                                                                       </t>
  </si>
  <si>
    <t>8.</t>
  </si>
  <si>
    <t>Реалізація інвестиційних проектів</t>
  </si>
  <si>
    <t>Термомодернізація будівель</t>
  </si>
  <si>
    <t>5.</t>
  </si>
  <si>
    <t>Відділ охорони здоров'я Сумської міської ради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</si>
  <si>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</si>
  <si>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Отримання сертифікату відповідності закінченого будівництвом об’єкта проектній документації, оплата послуг технічного нагляду</t>
  </si>
  <si>
    <t>Сумський міський голова</t>
  </si>
  <si>
    <t>О.М. Лисенко</t>
  </si>
  <si>
    <t>Заміна віконних блоків площею 133 кв. м, гідроізоляція плоскої покрівлі - 2455 кв. м, утеплення технічного поверху - 2202 кв. м, утеплення зовнішніх стін площею 3919 кв. м, посилення переходу між корпусами, утеплення цоколю 276 кв. м. Встановлення 2 теплових модулів та інші  реноваційні заходи. Отримання енергетичного сертифікату. Очікувана економія теплової енергії по завершенню комплексу робіт 598,2 МВтгод/рік</t>
  </si>
  <si>
    <t>кредит НЕФКО</t>
  </si>
  <si>
    <t>Утеплення зовнішніх стін площею 265,56 кв. м,  цоколю 77,2 кв. м. Отримання енергетичного сертифікату. Очікувана економія теплової енергії по завершенню комплексу робіт 28  МВтгод/рік</t>
  </si>
  <si>
    <t>8.1. «Енергоефективна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</si>
  <si>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Додаток 2</t>
  </si>
  <si>
    <t xml:space="preserve">до рішення Сумської міської ради                           «Про внесення змін до рішення Сумської  міської ради від 18 грудня 2019 року № 6108-МР «Про Програму підвищення енергоефективності в бюджетній  сфері  Сумської міської об`єднаної територіальної громади на 2020 - 2022 роки» (зі змінами)»    </t>
  </si>
  <si>
    <t>Відділ охорони здоров`я Сумської міської ради, комунальне некомерційне підприємство "Дитяча клінічна лікарня Святої   Зінаїди " СМР</t>
  </si>
  <si>
    <r>
      <t xml:space="preserve">від 19 серпня 2020 року </t>
    </r>
    <r>
      <rPr>
        <sz val="24"/>
        <color indexed="8"/>
        <rFont val="Times New Roman"/>
        <family val="1"/>
      </rPr>
      <t xml:space="preserve"> № 7295 - МР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</si>
</sst>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\ _г_р_н_._-;\-* #,##0.0\ _г_р_н_._-;_-* &quot;-&quot;??\ _г_р_н_._-;_-@_-"/>
    <numFmt numFmtId="189" formatCode="_-* #,##0.000\ _г_р_н_._-;\-* #,##0.000\ _г_р_н_._-;_-* &quot;-&quot;??\ _г_р_н_._-;_-@_-"/>
    <numFmt numFmtId="190" formatCode="[$-422]d\ mmmm\ yyyy&quot; р.&quot;"/>
    <numFmt numFmtId="191" formatCode="0.0"/>
    <numFmt numFmtId="192" formatCode="_-* #,##0.000_₴_-;\-* #,##0.000_₴_-;_-* &quot;-&quot;???_₴_-;_-@_-"/>
    <numFmt numFmtId="193" formatCode="_-* #,##0.0000\ _г_р_н_._-;\-* #,##0.0000\ _г_р_н_._-;_-* &quot;-&quot;??\ _г_р_н_._-;_-@_-"/>
    <numFmt numFmtId="194" formatCode="_-* #,##0.000\ _₽_-;\-* #,##0.000\ _₽_-;_-* &quot;-&quot;???\ _₽_-;_-@_-"/>
    <numFmt numFmtId="195" formatCode="[$-FC19]d\ mmmm\ yyyy\ &quot;г.&quot;"/>
    <numFmt numFmtId="196" formatCode="_-* #,##0\ _г_р_н_._-;\-* #,##0\ _г_р_н_._-;_-* &quot;-&quot;??\ _г_р_н_._-;_-@_-"/>
    <numFmt numFmtId="197" formatCode="_-* #,##0.00000\ _г_р_н_._-;\-* #,##0.00000\ _г_р_н_._-;_-* &quot;-&quot;??\ _г_р_н_._-;_-@_-"/>
    <numFmt numFmtId="198" formatCode="_-* #,##0.000000\ _г_р_н_._-;\-* #,##0.000000\ _г_р_н_._-;_-* &quot;-&quot;??\ _г_р_н_._-;_-@_-"/>
    <numFmt numFmtId="199" formatCode="_-* #,##0.00000\ _₽_-;\-* #,##0.00000\ _₽_-;_-* &quot;-&quot;?????\ _₽_-;_-@_-"/>
    <numFmt numFmtId="200" formatCode="_-* #,##0.0000000\ _г_р_н_._-;\-* #,##0.0000000\ _г_р_н_._-;_-* &quot;-&quot;??\ _г_р_н_._-;_-@_-"/>
    <numFmt numFmtId="201" formatCode="_-* #,##0.00000000\ _г_р_н_._-;\-* #,##0.00000000\ _г_р_н_._-;_-* &quot;-&quot;??\ _г_р_н_._-;_-@_-"/>
    <numFmt numFmtId="202" formatCode="0.000"/>
    <numFmt numFmtId="203" formatCode="_-* #,##0.0000\ _₽_-;\-* #,##0.0000\ _₽_-;_-* &quot;-&quot;??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.00\ _₴_-;\-* #,##0.00\ _₴_-;_-* &quot;-&quot;??\ _₴_-;_-@_-"/>
    <numFmt numFmtId="209" formatCode="_-* #,##0.000\ _₴_-;\-* #,##0.000\ _₴_-;_-* &quot;-&quot;???\ _₴_-;_-@_-"/>
    <numFmt numFmtId="210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Times New Roman"/>
      <family val="1"/>
    </font>
    <font>
      <sz val="20"/>
      <color indexed="8"/>
      <name val="Times New Roman"/>
      <family val="1"/>
    </font>
    <font>
      <sz val="24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20"/>
      <color indexed="10"/>
      <name val="Times New Roman"/>
      <family val="1"/>
    </font>
    <font>
      <sz val="28"/>
      <color indexed="8"/>
      <name val="Calibri"/>
      <family val="2"/>
    </font>
    <font>
      <sz val="2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6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Calibri"/>
      <family val="2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0"/>
      <color rgb="FFFF0000"/>
      <name val="Times New Roman"/>
      <family val="1"/>
    </font>
    <font>
      <sz val="28"/>
      <color theme="1"/>
      <name val="Calibri"/>
      <family val="2"/>
    </font>
    <font>
      <sz val="28"/>
      <color theme="1"/>
      <name val="Times New Roman"/>
      <family val="1"/>
    </font>
    <font>
      <sz val="14"/>
      <color theme="1"/>
      <name val="Times New Roman"/>
      <family val="1"/>
    </font>
    <font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17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9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79" fontId="62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179" fontId="63" fillId="0" borderId="0" xfId="0" applyNumberFormat="1" applyFont="1" applyAlignment="1">
      <alignment/>
    </xf>
    <xf numFmtId="0" fontId="11" fillId="33" borderId="0" xfId="0" applyFont="1" applyFill="1" applyAlignment="1">
      <alignment textRotation="180"/>
    </xf>
    <xf numFmtId="0" fontId="64" fillId="0" borderId="0" xfId="0" applyFont="1" applyAlignment="1">
      <alignment horizontal="right"/>
    </xf>
    <xf numFmtId="0" fontId="63" fillId="33" borderId="0" xfId="0" applyFont="1" applyFill="1" applyAlignment="1">
      <alignment horizontal="center" vertical="center" textRotation="180"/>
    </xf>
    <xf numFmtId="0" fontId="65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 textRotation="180"/>
    </xf>
    <xf numFmtId="189" fontId="8" fillId="33" borderId="10" xfId="6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68" fillId="0" borderId="0" xfId="0" applyFont="1" applyAlignment="1">
      <alignment horizontal="right"/>
    </xf>
    <xf numFmtId="187" fontId="8" fillId="33" borderId="10" xfId="6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189" fontId="8" fillId="33" borderId="10" xfId="6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187" fontId="8" fillId="33" borderId="10" xfId="60" applyNumberFormat="1" applyFont="1" applyFill="1" applyBorder="1" applyAlignment="1">
      <alignment horizontal="center" vertical="center" wrapText="1"/>
    </xf>
    <xf numFmtId="189" fontId="8" fillId="0" borderId="10" xfId="60" applyNumberFormat="1" applyFont="1" applyFill="1" applyBorder="1" applyAlignment="1">
      <alignment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 horizontal="right"/>
    </xf>
    <xf numFmtId="0" fontId="8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59" fillId="33" borderId="14" xfId="0" applyFont="1" applyFill="1" applyBorder="1" applyAlignment="1">
      <alignment vertical="top" wrapText="1"/>
    </xf>
    <xf numFmtId="0" fontId="59" fillId="33" borderId="15" xfId="0" applyFont="1" applyFill="1" applyBorder="1" applyAlignment="1">
      <alignment vertical="top" wrapText="1"/>
    </xf>
    <xf numFmtId="0" fontId="59" fillId="33" borderId="16" xfId="0" applyFont="1" applyFill="1" applyBorder="1" applyAlignment="1">
      <alignment horizontal="left" vertical="top" wrapText="1"/>
    </xf>
    <xf numFmtId="0" fontId="59" fillId="33" borderId="17" xfId="0" applyFont="1" applyFill="1" applyBorder="1" applyAlignment="1">
      <alignment horizontal="left" vertical="top" wrapText="1"/>
    </xf>
    <xf numFmtId="0" fontId="59" fillId="33" borderId="14" xfId="0" applyFont="1" applyFill="1" applyBorder="1" applyAlignment="1">
      <alignment horizontal="left" vertical="top" wrapText="1"/>
    </xf>
    <xf numFmtId="0" fontId="59" fillId="33" borderId="15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14" fontId="73" fillId="0" borderId="0" xfId="0" applyNumberFormat="1" applyFont="1" applyAlignment="1">
      <alignment horizont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1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4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justify" vertical="top" wrapText="1"/>
    </xf>
    <xf numFmtId="0" fontId="59" fillId="33" borderId="17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justify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4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74" fillId="33" borderId="0" xfId="0" applyFont="1" applyFill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41" zoomScaleNormal="73" zoomScaleSheetLayoutView="41" zoomScalePageLayoutView="0" workbookViewId="0" topLeftCell="A19">
      <selection activeCell="H17" sqref="H17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38" bestFit="1" customWidth="1"/>
    <col min="4" max="4" width="50.8515625" style="38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0" customWidth="1"/>
    <col min="11" max="11" width="30.57421875" style="0" customWidth="1"/>
    <col min="12" max="12" width="46.281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24"/>
      <c r="N1" s="7"/>
      <c r="O1" s="7"/>
    </row>
    <row r="2" spans="1:15" ht="3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27"/>
      <c r="L2" s="107" t="s">
        <v>35</v>
      </c>
      <c r="M2" s="107"/>
      <c r="N2" s="7"/>
      <c r="O2" s="7"/>
    </row>
    <row r="3" spans="1:15" ht="243" customHeight="1">
      <c r="A3" s="4"/>
      <c r="B3" s="5"/>
      <c r="C3" s="5"/>
      <c r="D3" s="5"/>
      <c r="E3" s="5"/>
      <c r="F3" s="5"/>
      <c r="G3" s="5"/>
      <c r="H3" s="5"/>
      <c r="I3" s="5"/>
      <c r="J3" s="26" t="s">
        <v>10</v>
      </c>
      <c r="K3" s="109" t="s">
        <v>36</v>
      </c>
      <c r="L3" s="109"/>
      <c r="M3" s="28"/>
      <c r="N3" s="7"/>
      <c r="O3" s="7"/>
    </row>
    <row r="4" spans="1:15" ht="32.25" customHeight="1">
      <c r="A4" s="4"/>
      <c r="B4" s="5"/>
      <c r="C4" s="5"/>
      <c r="D4" s="5"/>
      <c r="E4" s="5"/>
      <c r="F4" s="5"/>
      <c r="G4" s="5"/>
      <c r="H4" s="5"/>
      <c r="I4" s="5"/>
      <c r="J4" s="25" t="s">
        <v>9</v>
      </c>
      <c r="K4" s="108" t="s">
        <v>38</v>
      </c>
      <c r="L4" s="107"/>
      <c r="M4" s="28"/>
      <c r="N4" s="7"/>
      <c r="O4" s="7"/>
    </row>
    <row r="5" spans="1:15" ht="9.75" customHeight="1">
      <c r="A5" s="4"/>
      <c r="B5" s="5"/>
      <c r="C5" s="5"/>
      <c r="D5" s="5"/>
      <c r="E5" s="5"/>
      <c r="F5" s="5"/>
      <c r="G5" s="5"/>
      <c r="H5" s="5"/>
      <c r="I5" s="5"/>
      <c r="J5" s="67"/>
      <c r="K5" s="68"/>
      <c r="L5" s="68"/>
      <c r="M5" s="24"/>
      <c r="N5" s="7"/>
      <c r="O5" s="7"/>
    </row>
    <row r="6" spans="1:15" ht="22.5" customHeight="1">
      <c r="A6" s="4"/>
      <c r="B6" s="5"/>
      <c r="C6" s="5"/>
      <c r="D6" s="5"/>
      <c r="E6" s="5"/>
      <c r="F6" s="5"/>
      <c r="G6" s="5"/>
      <c r="H6" s="5"/>
      <c r="I6" s="5"/>
      <c r="J6" s="69"/>
      <c r="K6" s="70"/>
      <c r="L6" s="8"/>
      <c r="M6" s="24"/>
      <c r="N6" s="7"/>
      <c r="O6" s="7"/>
    </row>
    <row r="7" spans="1:15" s="2" customFormat="1" ht="40.5" customHeight="1">
      <c r="A7" s="9"/>
      <c r="B7" s="71" t="s">
        <v>14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24"/>
      <c r="N7" s="10"/>
      <c r="O7" s="10"/>
    </row>
    <row r="8" spans="1:15" ht="23.25" customHeight="1">
      <c r="A8" s="11"/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24"/>
      <c r="N8" s="7"/>
      <c r="O8" s="7"/>
    </row>
    <row r="9" spans="1:15" s="1" customFormat="1" ht="78" customHeight="1">
      <c r="A9" s="72" t="s">
        <v>0</v>
      </c>
      <c r="B9" s="72" t="s">
        <v>1</v>
      </c>
      <c r="C9" s="72" t="s">
        <v>2</v>
      </c>
      <c r="D9" s="72"/>
      <c r="E9" s="72" t="s">
        <v>3</v>
      </c>
      <c r="F9" s="72"/>
      <c r="G9" s="72" t="s">
        <v>4</v>
      </c>
      <c r="H9" s="72" t="s">
        <v>5</v>
      </c>
      <c r="I9" s="72" t="s">
        <v>17</v>
      </c>
      <c r="J9" s="72"/>
      <c r="K9" s="72"/>
      <c r="L9" s="72" t="s">
        <v>8</v>
      </c>
      <c r="M9" s="24"/>
      <c r="N9" s="14"/>
      <c r="O9" s="15"/>
    </row>
    <row r="10" spans="1:15" ht="22.5">
      <c r="A10" s="72"/>
      <c r="B10" s="72"/>
      <c r="C10" s="72"/>
      <c r="D10" s="72"/>
      <c r="E10" s="72"/>
      <c r="F10" s="72"/>
      <c r="G10" s="72"/>
      <c r="H10" s="72"/>
      <c r="I10" s="16">
        <v>2020</v>
      </c>
      <c r="J10" s="16">
        <v>2021</v>
      </c>
      <c r="K10" s="16">
        <v>2022</v>
      </c>
      <c r="L10" s="72"/>
      <c r="M10" s="24"/>
      <c r="N10" s="17"/>
      <c r="O10" s="7"/>
    </row>
    <row r="11" spans="1:15" ht="22.5">
      <c r="A11" s="16">
        <v>1</v>
      </c>
      <c r="B11" s="16">
        <v>2</v>
      </c>
      <c r="C11" s="72">
        <v>3</v>
      </c>
      <c r="D11" s="72"/>
      <c r="E11" s="72">
        <v>4</v>
      </c>
      <c r="F11" s="72"/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24"/>
      <c r="N11" s="17"/>
      <c r="O11" s="7"/>
    </row>
    <row r="12" spans="1:15" ht="29.25" customHeight="1">
      <c r="A12" s="72" t="s">
        <v>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90"/>
      <c r="M12" s="22"/>
      <c r="N12" s="7"/>
      <c r="O12" s="7"/>
    </row>
    <row r="13" spans="1:15" ht="189.75" customHeight="1">
      <c r="A13" s="46" t="s">
        <v>25</v>
      </c>
      <c r="B13" s="56" t="s">
        <v>24</v>
      </c>
      <c r="C13" s="91" t="s">
        <v>27</v>
      </c>
      <c r="D13" s="92"/>
      <c r="E13" s="76">
        <v>2020</v>
      </c>
      <c r="F13" s="77"/>
      <c r="G13" s="51" t="s">
        <v>26</v>
      </c>
      <c r="H13" s="48" t="s">
        <v>16</v>
      </c>
      <c r="I13" s="52">
        <f>1188.21+15</f>
        <v>1203.21</v>
      </c>
      <c r="J13" s="45"/>
      <c r="K13" s="45"/>
      <c r="L13" s="44" t="s">
        <v>33</v>
      </c>
      <c r="M13" s="22"/>
      <c r="N13" s="7"/>
      <c r="O13" s="7"/>
    </row>
    <row r="14" spans="1:15" ht="189.75" customHeight="1">
      <c r="A14" s="86" t="s">
        <v>22</v>
      </c>
      <c r="B14" s="86" t="s">
        <v>23</v>
      </c>
      <c r="C14" s="61" t="s">
        <v>34</v>
      </c>
      <c r="D14" s="62"/>
      <c r="E14" s="93">
        <v>2020</v>
      </c>
      <c r="F14" s="94"/>
      <c r="G14" s="73" t="s">
        <v>37</v>
      </c>
      <c r="H14" s="57" t="s">
        <v>16</v>
      </c>
      <c r="I14" s="40">
        <f>4108.604+15</f>
        <v>4123.604</v>
      </c>
      <c r="J14" s="36"/>
      <c r="K14" s="36"/>
      <c r="L14" s="65" t="s">
        <v>31</v>
      </c>
      <c r="M14" s="22"/>
      <c r="N14" s="7"/>
      <c r="O14" s="7"/>
    </row>
    <row r="15" spans="1:15" ht="243" customHeight="1">
      <c r="A15" s="87"/>
      <c r="B15" s="87"/>
      <c r="C15" s="63"/>
      <c r="D15" s="64"/>
      <c r="E15" s="95"/>
      <c r="F15" s="96"/>
      <c r="G15" s="74"/>
      <c r="H15" s="57" t="s">
        <v>32</v>
      </c>
      <c r="I15" s="36">
        <v>14714.7</v>
      </c>
      <c r="J15" s="36"/>
      <c r="K15" s="36"/>
      <c r="L15" s="66"/>
      <c r="M15" s="22"/>
      <c r="N15" s="7"/>
      <c r="O15" s="7"/>
    </row>
    <row r="16" spans="1:15" ht="333" customHeight="1">
      <c r="A16" s="87"/>
      <c r="B16" s="87"/>
      <c r="C16" s="88" t="s">
        <v>18</v>
      </c>
      <c r="D16" s="89"/>
      <c r="E16" s="93">
        <v>2020</v>
      </c>
      <c r="F16" s="94"/>
      <c r="G16" s="73" t="s">
        <v>20</v>
      </c>
      <c r="H16" s="42" t="s">
        <v>21</v>
      </c>
      <c r="I16" s="36">
        <v>885</v>
      </c>
      <c r="J16" s="36"/>
      <c r="K16" s="36"/>
      <c r="L16" s="44" t="s">
        <v>19</v>
      </c>
      <c r="M16" s="22"/>
      <c r="N16" s="19"/>
      <c r="O16" s="7"/>
    </row>
    <row r="17" spans="1:15" ht="183" customHeight="1">
      <c r="A17" s="58"/>
      <c r="B17" s="58"/>
      <c r="C17" s="59"/>
      <c r="D17" s="60"/>
      <c r="E17" s="95"/>
      <c r="F17" s="96"/>
      <c r="G17" s="74"/>
      <c r="H17" s="48" t="s">
        <v>16</v>
      </c>
      <c r="I17" s="36">
        <f>10+11.79</f>
        <v>21.79</v>
      </c>
      <c r="J17" s="36"/>
      <c r="K17" s="36"/>
      <c r="L17" s="41" t="s">
        <v>28</v>
      </c>
      <c r="M17" s="22"/>
      <c r="N17" s="19"/>
      <c r="O17" s="7"/>
    </row>
    <row r="18" spans="1:15" ht="103.5" customHeight="1">
      <c r="A18" s="47"/>
      <c r="B18" s="49" t="s">
        <v>6</v>
      </c>
      <c r="C18" s="103"/>
      <c r="D18" s="104"/>
      <c r="E18" s="105"/>
      <c r="F18" s="106"/>
      <c r="G18" s="43"/>
      <c r="H18" s="48"/>
      <c r="I18" s="40">
        <f>I20+10</f>
        <v>34608.304</v>
      </c>
      <c r="J18" s="36">
        <f>J20</f>
        <v>9935</v>
      </c>
      <c r="K18" s="36">
        <f>K20</f>
        <v>5334</v>
      </c>
      <c r="L18" s="41"/>
      <c r="M18" s="22"/>
      <c r="N18" s="19"/>
      <c r="O18" s="7"/>
    </row>
    <row r="19" spans="1:15" ht="77.25" customHeight="1">
      <c r="A19" s="47"/>
      <c r="B19" s="49" t="s">
        <v>11</v>
      </c>
      <c r="C19" s="101"/>
      <c r="D19" s="102"/>
      <c r="E19" s="97"/>
      <c r="F19" s="98"/>
      <c r="G19" s="43"/>
      <c r="H19" s="48"/>
      <c r="I19" s="36"/>
      <c r="J19" s="36"/>
      <c r="K19" s="36"/>
      <c r="L19" s="44"/>
      <c r="M19" s="22"/>
      <c r="N19" s="19"/>
      <c r="O19" s="7"/>
    </row>
    <row r="20" spans="1:15" ht="66.75" customHeight="1">
      <c r="A20" s="47"/>
      <c r="B20" s="49"/>
      <c r="C20" s="99" t="s">
        <v>12</v>
      </c>
      <c r="D20" s="100"/>
      <c r="E20" s="97"/>
      <c r="F20" s="98"/>
      <c r="G20" s="43"/>
      <c r="H20" s="48"/>
      <c r="I20" s="40">
        <v>34598.304</v>
      </c>
      <c r="J20" s="36">
        <v>9935</v>
      </c>
      <c r="K20" s="36">
        <v>5334</v>
      </c>
      <c r="L20" s="50"/>
      <c r="M20" s="22"/>
      <c r="N20" s="19"/>
      <c r="O20" s="7"/>
    </row>
    <row r="21" spans="1:15" ht="48.75" customHeight="1">
      <c r="A21" s="30"/>
      <c r="B21" s="20"/>
      <c r="C21" s="76" t="s">
        <v>7</v>
      </c>
      <c r="D21" s="77"/>
      <c r="E21" s="84"/>
      <c r="F21" s="85"/>
      <c r="G21" s="39"/>
      <c r="H21" s="18"/>
      <c r="I21" s="53">
        <v>160358.488</v>
      </c>
      <c r="J21" s="29">
        <v>144803.45</v>
      </c>
      <c r="K21" s="29">
        <v>82767.71</v>
      </c>
      <c r="L21" s="43"/>
      <c r="M21" s="14"/>
      <c r="N21" s="7"/>
      <c r="O21" s="7"/>
    </row>
    <row r="22" spans="2:11" ht="26.25">
      <c r="B22" s="37"/>
      <c r="K22" s="21"/>
    </row>
    <row r="23" s="32" customFormat="1" ht="31.5">
      <c r="A23" s="31"/>
    </row>
    <row r="24" spans="1:12" s="54" customFormat="1" ht="36">
      <c r="A24" s="82" t="s">
        <v>29</v>
      </c>
      <c r="B24" s="82"/>
      <c r="C24" s="82"/>
      <c r="D24" s="82"/>
      <c r="E24" s="82"/>
      <c r="F24" s="82"/>
      <c r="G24" s="82"/>
      <c r="L24" s="55" t="s">
        <v>30</v>
      </c>
    </row>
    <row r="25" spans="1:12" s="34" customFormat="1" ht="31.5" customHeight="1">
      <c r="A25" s="33"/>
      <c r="B25" s="33"/>
      <c r="C25" s="33"/>
      <c r="D25" s="33"/>
      <c r="E25" s="33"/>
      <c r="F25" s="33"/>
      <c r="G25" s="33"/>
      <c r="L25" s="35"/>
    </row>
    <row r="26" spans="1:12" ht="31.5" customHeight="1">
      <c r="A26" s="83" t="s">
        <v>15</v>
      </c>
      <c r="B26" s="83"/>
      <c r="C26" s="83"/>
      <c r="D26" s="83"/>
      <c r="E26" s="83"/>
      <c r="F26" s="83"/>
      <c r="G26" s="83"/>
      <c r="L26" s="23"/>
    </row>
    <row r="27" spans="2:3" ht="31.5" customHeight="1">
      <c r="B27" s="80"/>
      <c r="C27" s="81"/>
    </row>
    <row r="28" spans="2:3" ht="24.75" customHeight="1">
      <c r="B28" s="78"/>
      <c r="C28" s="79"/>
    </row>
    <row r="29" spans="2:3" ht="18.75">
      <c r="B29" s="75"/>
      <c r="C29" s="75"/>
    </row>
  </sheetData>
  <sheetProtection/>
  <mergeCells count="41">
    <mergeCell ref="G16:G17"/>
    <mergeCell ref="L2:M2"/>
    <mergeCell ref="K4:L4"/>
    <mergeCell ref="H9:H10"/>
    <mergeCell ref="E11:F11"/>
    <mergeCell ref="L9:L10"/>
    <mergeCell ref="K3:L3"/>
    <mergeCell ref="E20:F20"/>
    <mergeCell ref="E16:F17"/>
    <mergeCell ref="C20:D20"/>
    <mergeCell ref="C19:D19"/>
    <mergeCell ref="E19:F19"/>
    <mergeCell ref="C18:D18"/>
    <mergeCell ref="E18:F18"/>
    <mergeCell ref="A14:A16"/>
    <mergeCell ref="B14:B16"/>
    <mergeCell ref="C16:D16"/>
    <mergeCell ref="E9:F10"/>
    <mergeCell ref="A9:A10"/>
    <mergeCell ref="A12:L12"/>
    <mergeCell ref="C9:D10"/>
    <mergeCell ref="C13:D13"/>
    <mergeCell ref="E13:F13"/>
    <mergeCell ref="E14:F15"/>
    <mergeCell ref="B29:C29"/>
    <mergeCell ref="C21:D21"/>
    <mergeCell ref="B28:C28"/>
    <mergeCell ref="B27:C27"/>
    <mergeCell ref="A24:G24"/>
    <mergeCell ref="A26:G26"/>
    <mergeCell ref="E21:F21"/>
    <mergeCell ref="C14:D15"/>
    <mergeCell ref="L14:L15"/>
    <mergeCell ref="J5:L5"/>
    <mergeCell ref="J6:K6"/>
    <mergeCell ref="B7:L7"/>
    <mergeCell ref="G9:G10"/>
    <mergeCell ref="C11:D11"/>
    <mergeCell ref="B9:B10"/>
    <mergeCell ref="I9:K9"/>
    <mergeCell ref="G14:G15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3" r:id="rId1"/>
  <rowBreaks count="2" manualBreakCount="2">
    <brk id="13" max="11" man="1"/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2020-08-20T05:15:06Z</dcterms:modified>
  <cp:category/>
  <cp:version/>
  <cp:contentType/>
  <cp:contentStatus/>
</cp:coreProperties>
</file>