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115" windowHeight="7995" activeTab="1"/>
  </bookViews>
  <sheets>
    <sheet name="Лист1" sheetId="1" r:id="rId1"/>
    <sheet name="порівняльна" sheetId="2" r:id="rId2"/>
  </sheets>
  <definedNames>
    <definedName name="_xlnm.Print_Area" localSheetId="1">порівняльна!$A$1:$G$21</definedName>
  </definedNames>
  <calcPr calcId="145621"/>
</workbook>
</file>

<file path=xl/calcChain.xml><?xml version="1.0" encoding="utf-8"?>
<calcChain xmlns="http://schemas.openxmlformats.org/spreadsheetml/2006/main">
  <c r="E14" i="1" l="1"/>
  <c r="E15" i="1"/>
  <c r="E39" i="1" l="1"/>
  <c r="B39" i="1"/>
  <c r="H35" i="1"/>
  <c r="I17" i="1"/>
  <c r="H17" i="1"/>
  <c r="H15" i="1" s="1"/>
  <c r="H14" i="1" s="1"/>
  <c r="J14" i="1" s="1"/>
  <c r="F17" i="1"/>
  <c r="E17" i="1"/>
  <c r="C17" i="1"/>
  <c r="C14" i="1" s="1"/>
  <c r="D14" i="1" s="1"/>
  <c r="B17" i="1"/>
  <c r="J15" i="1" l="1"/>
  <c r="G17" i="1"/>
  <c r="F14" i="1"/>
  <c r="G14" i="1" s="1"/>
  <c r="C15" i="1"/>
  <c r="D15" i="1" s="1"/>
  <c r="D17" i="1"/>
  <c r="J17" i="1"/>
  <c r="F15" i="1"/>
  <c r="G15" i="1" s="1"/>
  <c r="D39" i="1"/>
  <c r="G39" i="1"/>
  <c r="J39" i="1"/>
  <c r="D38" i="1"/>
  <c r="F38" i="1"/>
  <c r="G38" i="1"/>
  <c r="C38" i="1"/>
  <c r="D37" i="1"/>
  <c r="F37" i="1"/>
  <c r="G37" i="1"/>
  <c r="I37" i="1"/>
  <c r="J37" i="1"/>
  <c r="C37" i="1"/>
  <c r="D35" i="1"/>
  <c r="J35" i="1"/>
  <c r="D34" i="1"/>
  <c r="F34" i="1"/>
  <c r="G34" i="1"/>
  <c r="C34" i="1"/>
  <c r="I33" i="1"/>
  <c r="J33" i="1"/>
  <c r="F33" i="1"/>
  <c r="G33" i="1"/>
  <c r="D33" i="1"/>
  <c r="C33" i="1"/>
</calcChain>
</file>

<file path=xl/sharedStrings.xml><?xml version="1.0" encoding="utf-8"?>
<sst xmlns="http://schemas.openxmlformats.org/spreadsheetml/2006/main" count="139" uniqueCount="69">
  <si>
    <t>2017 рік</t>
  </si>
  <si>
    <t>2018 рік</t>
  </si>
  <si>
    <t>2019 рік</t>
  </si>
  <si>
    <t>Загальний фонд</t>
  </si>
  <si>
    <t>Спеціальний фонд</t>
  </si>
  <si>
    <t>Всього</t>
  </si>
  <si>
    <t>Департамент інфраструктури міста СМР</t>
  </si>
  <si>
    <t xml:space="preserve">Тип показника: Витрат </t>
  </si>
  <si>
    <t>-</t>
  </si>
  <si>
    <t>Тип показника: Продукту</t>
  </si>
  <si>
    <t xml:space="preserve">Тип показника: Ефективності </t>
  </si>
  <si>
    <t>Тип показника: Якості</t>
  </si>
  <si>
    <t>Виконавець: Яременко Г. І.</t>
  </si>
  <si>
    <t>__________ _________</t>
  </si>
  <si>
    <r>
      <t>Показник:</t>
    </r>
    <r>
      <rPr>
        <sz val="14"/>
        <color theme="1"/>
        <rFont val="Times New Roman"/>
        <family val="1"/>
        <charset val="204"/>
      </rPr>
      <t xml:space="preserve"> вартість капітального ремонту системи ОДС, які  планується провести, тис.грн.</t>
    </r>
  </si>
  <si>
    <r>
      <t>Показник:</t>
    </r>
    <r>
      <rPr>
        <sz val="14"/>
        <color theme="1"/>
        <rFont val="Times New Roman"/>
        <family val="1"/>
        <charset val="204"/>
      </rPr>
      <t xml:space="preserve"> Питома вага кількості ліфтів, на яких планується проведення капітального ремонту системи ОДС до кількості ліфтів, що потребують капітального ремонту системи ОДС, %</t>
    </r>
  </si>
  <si>
    <r>
      <t>Показник:</t>
    </r>
    <r>
      <rPr>
        <sz val="14"/>
        <color theme="1"/>
        <rFont val="Times New Roman"/>
        <family val="1"/>
        <charset val="204"/>
      </rPr>
      <t xml:space="preserve"> Питома вага кількості ліфтів,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t>
    </r>
  </si>
  <si>
    <t xml:space="preserve"> - </t>
  </si>
  <si>
    <r>
      <t xml:space="preserve">Показник: </t>
    </r>
    <r>
      <rPr>
        <sz val="14"/>
        <color theme="1"/>
        <rFont val="Times New Roman"/>
        <family val="1"/>
        <charset val="204"/>
      </rPr>
      <t>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t>
    </r>
  </si>
  <si>
    <r>
      <t xml:space="preserve">Результативні показники виконання заходів </t>
    </r>
    <r>
      <rPr>
        <b/>
        <sz val="14"/>
        <color rgb="FF000000"/>
        <rFont val="Times New Roman"/>
        <family val="1"/>
        <charset val="204"/>
      </rPr>
      <t>цільової програми капітального ремонту, модернізації та диспетчеризації ліфтів у місті Суми на        2017-2019 роки</t>
    </r>
  </si>
  <si>
    <r>
      <t>Мета:</t>
    </r>
    <r>
      <rPr>
        <sz val="14"/>
        <color theme="1"/>
        <rFont val="Times New Roman"/>
        <family val="1"/>
        <charset val="204"/>
      </rPr>
      <t xml:space="preserve"> створення належних умов проживання у житлових будинках з підвищеною поверховістю мешканців багатоповерхових будинків надійною роботою ліфтів з високим рівнем комфортності та зручності, якими обладнані житлові будинки комунальної власності міста, ОСББ, створення умов для оновлення та удосконалення ліфтового господарства, розроблення механізму вчасного проведення ремонту, капітального ремонту та модернізації ліфтів та впровадження у місті об'єднаної диспетчерської системи</t>
    </r>
  </si>
  <si>
    <r>
      <t>Завдання 1.</t>
    </r>
    <r>
      <rPr>
        <sz val="14"/>
        <color theme="1"/>
        <rFont val="Times New Roman"/>
        <family val="1"/>
        <charset val="204"/>
      </rPr>
      <t xml:space="preserve"> Проведення капітального ремонту, модернізації,  експертного обстеження (технічного діагностування) ліфтового господарства м. Суми</t>
    </r>
  </si>
  <si>
    <t>Додаток 1</t>
  </si>
  <si>
    <t>"Утримання та ефективна експлуатація об'єктів житлово-комунального господарства" (КВКПК 6015)</t>
  </si>
  <si>
    <t>капітальний ремонт ліфтів житлових будинків</t>
  </si>
  <si>
    <t>капітальний ремонт ліфтів будинків ОСББ</t>
  </si>
  <si>
    <t>співфінансування капітального ремонту ліфтів ОСББ та ЖБК (30/70)</t>
  </si>
  <si>
    <t>Показник: вартість капітального ремонту та модернізації ліфтів, тис.грн., в т.ч.</t>
  </si>
  <si>
    <r>
      <t>Показник:</t>
    </r>
    <r>
      <rPr>
        <sz val="14"/>
        <color theme="1"/>
        <rFont val="Times New Roman"/>
        <family val="1"/>
        <charset val="204"/>
      </rPr>
      <t xml:space="preserve"> вартість експертного обстеження (технічного діагностування) ліфтів, тис.грн.</t>
    </r>
  </si>
  <si>
    <r>
      <rPr>
        <b/>
        <sz val="14"/>
        <color theme="1"/>
        <rFont val="Times New Roman"/>
        <family val="1"/>
        <charset val="204"/>
      </rPr>
      <t>Завдання 2</t>
    </r>
    <r>
      <rPr>
        <sz val="14"/>
        <color theme="1"/>
        <rFont val="Times New Roman"/>
        <family val="1"/>
        <charset val="204"/>
      </rPr>
      <t>. Забезпечення надійної та перезперебійної єксплуатації ліфтів</t>
    </r>
  </si>
  <si>
    <r>
      <rPr>
        <b/>
        <sz val="14"/>
        <color theme="1"/>
        <rFont val="Times New Roman"/>
        <family val="1"/>
        <charset val="204"/>
      </rPr>
      <t>Тип показника:</t>
    </r>
    <r>
      <rPr>
        <sz val="14"/>
        <color theme="1"/>
        <rFont val="Times New Roman"/>
        <family val="1"/>
        <charset val="204"/>
      </rPr>
      <t xml:space="preserve"> </t>
    </r>
    <r>
      <rPr>
        <b/>
        <sz val="14"/>
        <color theme="1"/>
        <rFont val="Times New Roman"/>
        <family val="1"/>
        <charset val="204"/>
      </rPr>
      <t>Витрат</t>
    </r>
  </si>
  <si>
    <r>
      <rPr>
        <b/>
        <sz val="14"/>
        <color theme="1"/>
        <rFont val="Times New Roman"/>
        <family val="1"/>
        <charset val="204"/>
      </rPr>
      <t>Показник:</t>
    </r>
    <r>
      <rPr>
        <sz val="14"/>
        <color theme="1"/>
        <rFont val="Times New Roman"/>
        <family val="1"/>
        <charset val="204"/>
      </rPr>
      <t xml:space="preserve"> Вартість послуг із забезпечення надійної та безперебійної експлуатації ліфтів, тис.грн.</t>
    </r>
  </si>
  <si>
    <r>
      <rPr>
        <b/>
        <sz val="14"/>
        <color theme="1"/>
        <rFont val="Times New Roman"/>
        <family val="1"/>
        <charset val="204"/>
      </rPr>
      <t>Показник:</t>
    </r>
    <r>
      <rPr>
        <sz val="14"/>
        <color theme="1"/>
        <rFont val="Times New Roman"/>
        <family val="1"/>
        <charset val="204"/>
      </rPr>
      <t xml:space="preserve"> Кількість надавачів послуг із забезпечення надійної та безперебійної експлуатації ліфтів, од.</t>
    </r>
  </si>
  <si>
    <t>Тип показника: Ефективності</t>
  </si>
  <si>
    <r>
      <rPr>
        <b/>
        <sz val="14"/>
        <color theme="1"/>
        <rFont val="Times New Roman"/>
        <family val="1"/>
        <charset val="204"/>
      </rPr>
      <t>Показник:</t>
    </r>
    <r>
      <rPr>
        <sz val="14"/>
        <color theme="1"/>
        <rFont val="Times New Roman"/>
        <family val="1"/>
        <charset val="204"/>
      </rPr>
      <t xml:space="preserve"> Середня вартість послуги, тис.грн.</t>
    </r>
  </si>
  <si>
    <r>
      <rPr>
        <b/>
        <sz val="14"/>
        <color theme="1"/>
        <rFont val="Times New Roman"/>
        <family val="1"/>
        <charset val="204"/>
      </rPr>
      <t>Показник:</t>
    </r>
    <r>
      <rPr>
        <sz val="14"/>
        <color theme="1"/>
        <rFont val="Times New Roman"/>
        <family val="1"/>
        <charset val="204"/>
      </rPr>
      <t xml:space="preserve"> середня вартість проведення капітального ремонту та модернізації одного ліфта, тис.грн.</t>
    </r>
  </si>
  <si>
    <r>
      <rPr>
        <b/>
        <sz val="14"/>
        <color theme="1"/>
        <rFont val="Times New Roman"/>
        <family val="1"/>
        <charset val="204"/>
      </rPr>
      <t>Показник:</t>
    </r>
    <r>
      <rPr>
        <sz val="14"/>
        <color theme="1"/>
        <rFont val="Times New Roman"/>
        <family val="1"/>
        <charset val="204"/>
      </rPr>
      <t xml:space="preserve"> середня вартість проведення експертного обстеження (технічного діагностування) одного ліфта, тис. грн.</t>
    </r>
  </si>
  <si>
    <r>
      <rPr>
        <b/>
        <sz val="14"/>
        <color theme="1"/>
        <rFont val="Times New Roman"/>
        <family val="1"/>
        <charset val="204"/>
      </rPr>
      <t>Показник</t>
    </r>
    <r>
      <rPr>
        <sz val="14"/>
        <color theme="1"/>
        <rFont val="Times New Roman"/>
        <family val="1"/>
        <charset val="204"/>
      </rPr>
      <t>: середня вартість проведення капітального ремонту системи ОДС одного ліфта, тис. грн.</t>
    </r>
  </si>
  <si>
    <r>
      <rPr>
        <b/>
        <sz val="14"/>
        <color theme="1"/>
        <rFont val="Times New Roman"/>
        <family val="1"/>
        <charset val="204"/>
      </rPr>
      <t>Показник</t>
    </r>
    <r>
      <rPr>
        <sz val="14"/>
        <color theme="1"/>
        <rFont val="Times New Roman"/>
        <family val="1"/>
        <charset val="204"/>
      </rPr>
      <t>: кількість ліфтів, що потребують капітального ремонту та модернізації, од.</t>
    </r>
  </si>
  <si>
    <r>
      <rPr>
        <b/>
        <sz val="14"/>
        <color theme="1"/>
        <rFont val="Times New Roman"/>
        <family val="1"/>
        <charset val="204"/>
      </rPr>
      <t>Показник:</t>
    </r>
    <r>
      <rPr>
        <sz val="14"/>
        <color theme="1"/>
        <rFont val="Times New Roman"/>
        <family val="1"/>
        <charset val="204"/>
      </rPr>
      <t xml:space="preserve"> кількість систем ОДС ліфтів, що потребують ремонту, од.</t>
    </r>
  </si>
  <si>
    <r>
      <rPr>
        <b/>
        <sz val="14"/>
        <color theme="1"/>
        <rFont val="Times New Roman"/>
        <family val="1"/>
        <charset val="204"/>
      </rPr>
      <t>Показник:</t>
    </r>
    <r>
      <rPr>
        <sz val="14"/>
        <color theme="1"/>
        <rFont val="Times New Roman"/>
        <family val="1"/>
        <charset val="204"/>
      </rPr>
      <t xml:space="preserve"> кількість ліфтів, що потребують експертного обстеження (технічного діагностування) ліфтів, од.</t>
    </r>
  </si>
  <si>
    <r>
      <rPr>
        <b/>
        <sz val="14"/>
        <color theme="1"/>
        <rFont val="Times New Roman"/>
        <family val="1"/>
        <charset val="204"/>
      </rPr>
      <t>Показник</t>
    </r>
    <r>
      <rPr>
        <sz val="14"/>
        <color theme="1"/>
        <rFont val="Times New Roman"/>
        <family val="1"/>
        <charset val="204"/>
      </rPr>
      <t>: кількість ліфтів, що планується капітально відремонтувати та провести модернізацію, од.</t>
    </r>
  </si>
  <si>
    <r>
      <rPr>
        <b/>
        <sz val="14"/>
        <color theme="1"/>
        <rFont val="Times New Roman"/>
        <family val="1"/>
        <charset val="204"/>
      </rPr>
      <t>Показник</t>
    </r>
    <r>
      <rPr>
        <sz val="14"/>
        <color theme="1"/>
        <rFont val="Times New Roman"/>
        <family val="1"/>
        <charset val="204"/>
      </rPr>
      <t>: кількість ліфтів, на яких планується капітально відремонтувати системи ОДС, од.</t>
    </r>
  </si>
  <si>
    <r>
      <rPr>
        <b/>
        <sz val="14"/>
        <color theme="1"/>
        <rFont val="Times New Roman"/>
        <family val="1"/>
        <charset val="204"/>
      </rPr>
      <t>Показник:</t>
    </r>
    <r>
      <rPr>
        <sz val="14"/>
        <color theme="1"/>
        <rFont val="Times New Roman"/>
        <family val="1"/>
        <charset val="204"/>
      </rPr>
      <t xml:space="preserve"> кількість ліфтів, на яких планується провести експертне обстеження (технічне діагностування), од.</t>
    </r>
  </si>
  <si>
    <t>до рішення Сумської міської ради</t>
  </si>
  <si>
    <t xml:space="preserve"> капітального ремонту, модернізації</t>
  </si>
  <si>
    <t xml:space="preserve"> та диспетчеризації ліфтів у місті Суми</t>
  </si>
  <si>
    <t xml:space="preserve"> на 2017-2019 роки, затвердженої</t>
  </si>
  <si>
    <t xml:space="preserve"> рішенням Сумської міської ради </t>
  </si>
  <si>
    <t>Сумський міський голова</t>
  </si>
  <si>
    <t>О.М.Лисенко</t>
  </si>
  <si>
    <t>Додаток 2</t>
  </si>
  <si>
    <t>№ п/п</t>
  </si>
  <si>
    <t>Основні завдання Програми</t>
  </si>
  <si>
    <t>Було в програмі</t>
  </si>
  <si>
    <t>Стало в програмі</t>
  </si>
  <si>
    <t>Внесено зміни в програму</t>
  </si>
  <si>
    <t xml:space="preserve"> Проведення капітального ремонту, модернізації,  експертного обстеження (технічного діагностування) ліфтового господарства м. Суми</t>
  </si>
  <si>
    <t xml:space="preserve"> Забезпечення надійної та перезперебійної єксплуатації ліфтів</t>
  </si>
  <si>
    <t>КПКВК 1216015                                                                                                                                                                                                                                                                                                                                           - Експертне обстеження та експлуатація ліфтів - 350,0тис.грн.</t>
  </si>
  <si>
    <t>Додаток 1  "Про внесення змін до Цільової програми капітального ремонту, модернізації та диспетчеризації ліфтів у місті Суми на 2017-2019 роки, затвердженої рішенням Сумської міської ради від 25 січня 2017 року № 1669-МР (зі змінами)</t>
  </si>
  <si>
    <t>КПКВК 1216015                                                                                                                                                                                                                                                                                                                                       - Забезпечення надійної та безперебійної експлуатації ліфтів - 190,0тис.грн.</t>
  </si>
  <si>
    <t>від 25 січня 2017 року № 1669-МР,                    (зі змінами)</t>
  </si>
  <si>
    <t xml:space="preserve">від   31 жовтня  2018 року № 4032-МР         </t>
  </si>
  <si>
    <t xml:space="preserve"> Про внесення змін до Цільової програми</t>
  </si>
  <si>
    <t>Про внесення змін до Цільової програми</t>
  </si>
  <si>
    <t>від 25 січня 2017 року № 1669-МР,                                    (зі змінами)</t>
  </si>
  <si>
    <t xml:space="preserve">від 31 жовтня 2018 року № 4032-МР    </t>
  </si>
  <si>
    <r>
      <t>Порівняльна таблиця змін до "Ц</t>
    </r>
    <r>
      <rPr>
        <b/>
        <sz val="14"/>
        <color rgb="FF000000"/>
        <rFont val="Times New Roman"/>
        <family val="1"/>
        <charset val="204"/>
      </rPr>
      <t>ільової програми капітального ремонту, модернізації та диспетчеризації ліфтів у місті Суми                                            на 2017-2019 роки"</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</si>
</sst>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4"/>
      <color theme="1"/>
      <name val="Times New Roman"/>
      <family val="1"/>
      <charset val="204"/>
    </font>
    <font>
      <sz val="14"/>
      <color rgb="FF000000"/>
      <name val="Times New Roman"/>
      <family val="1"/>
      <charset val="204"/>
    </font>
    <font>
      <b/>
      <sz val="14"/>
      <color theme="1"/>
      <name val="Times New Roman"/>
      <family val="1"/>
      <charset val="204"/>
    </font>
    <font>
      <b/>
      <sz val="14"/>
      <color rgb="FF000000"/>
      <name val="Times New Roman"/>
      <family val="1"/>
      <charset val="204"/>
    </font>
    <font>
      <sz val="14"/>
      <color theme="1"/>
      <name val="Calibri"/>
      <family val="2"/>
      <charset val="204"/>
      <scheme val="minor"/>
    </font>
    <font>
      <sz val="11"/>
      <color theme="1"/>
      <name val="Calibri"/>
      <family val="2"/>
      <charset val="204"/>
      <scheme val="minor"/>
    </font>
    <font>
      <b/>
      <sz val="14"/>
      <color theme="1"/>
      <name val="Calibri"/>
      <family val="2"/>
      <charset val="204"/>
      <scheme val="minor"/>
    </font>
    <font>
      <sz val="11"/>
      <color theme="1"/>
      <name val="Times New Roman"/>
      <family val="1"/>
      <charset val="204"/>
    </font>
    <font>
      <sz val="12"/>
      <color theme="1"/>
      <name val="Times New Roman"/>
      <family val="1"/>
      <charset val="204"/>
    </font>
    <font>
      <sz val="12"/>
      <color rgb="FF000000"/>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9" fontId="6" fillId="0" borderId="0" applyFont="0" applyFill="0" applyBorder="0" applyAlignment="0" applyProtection="0"/>
  </cellStyleXfs>
  <cellXfs count="57">
    <xf numFmtId="0" fontId="0" fillId="0" borderId="0" xfId="0"/>
    <xf numFmtId="0" fontId="1" fillId="0" borderId="0" xfId="0" applyFont="1"/>
    <xf numFmtId="0" fontId="1" fillId="0" borderId="0" xfId="0" applyFont="1" applyAlignment="1">
      <alignment vertical="center"/>
    </xf>
    <xf numFmtId="0" fontId="5"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vertical="center" wrapText="1"/>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xf>
    <xf numFmtId="4" fontId="5" fillId="0" borderId="0" xfId="0" applyNumberFormat="1" applyFont="1"/>
    <xf numFmtId="9" fontId="3" fillId="0" borderId="1" xfId="1" applyFont="1" applyBorder="1" applyAlignment="1">
      <alignment horizontal="center" vertical="center" wrapText="1"/>
    </xf>
    <xf numFmtId="0" fontId="7" fillId="0" borderId="0" xfId="0" applyFont="1"/>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xf numFmtId="3"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1" fillId="0" borderId="0" xfId="0" applyFont="1" applyBorder="1" applyAlignment="1">
      <alignment vertical="center" wrapText="1"/>
    </xf>
    <xf numFmtId="0" fontId="5" fillId="0" borderId="0" xfId="0" applyFont="1" applyBorder="1"/>
    <xf numFmtId="4" fontId="3" fillId="0" borderId="0"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xf numFmtId="0" fontId="3" fillId="0" borderId="1" xfId="0" applyFont="1" applyBorder="1" applyAlignment="1">
      <alignment horizontal="center" vertical="center" wrapText="1"/>
    </xf>
    <xf numFmtId="0" fontId="3" fillId="0" borderId="1" xfId="0" applyFont="1" applyBorder="1"/>
    <xf numFmtId="2" fontId="3" fillId="0" borderId="1" xfId="0" applyNumberFormat="1" applyFont="1" applyBorder="1"/>
    <xf numFmtId="4" fontId="8" fillId="0" borderId="1" xfId="0" applyNumberFormat="1" applyFont="1" applyBorder="1" applyAlignment="1">
      <alignment horizontal="left" vertical="center" wrapText="1"/>
    </xf>
    <xf numFmtId="0" fontId="9" fillId="0" borderId="0" xfId="0" applyFont="1"/>
    <xf numFmtId="0" fontId="1"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xf>
    <xf numFmtId="0" fontId="3" fillId="0" borderId="5" xfId="0" applyFont="1" applyBorder="1" applyAlignment="1">
      <alignment horizont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 fontId="1" fillId="0" borderId="3" xfId="0" applyNumberFormat="1" applyFont="1" applyBorder="1" applyAlignment="1">
      <alignment horizontal="left" vertical="center" wrapText="1"/>
    </xf>
    <xf numFmtId="4" fontId="1" fillId="0" borderId="4" xfId="0" applyNumberFormat="1" applyFont="1" applyBorder="1" applyAlignment="1">
      <alignment horizontal="left" vertical="center" wrapText="1"/>
    </xf>
    <xf numFmtId="2" fontId="1" fillId="0" borderId="3" xfId="0" applyNumberFormat="1" applyFont="1" applyBorder="1" applyAlignment="1">
      <alignment horizontal="left" vertical="center" wrapText="1"/>
    </xf>
    <xf numFmtId="2" fontId="1" fillId="0" borderId="4" xfId="0" applyNumberFormat="1" applyFont="1" applyBorder="1" applyAlignment="1">
      <alignment horizontal="left" vertical="center" wrapText="1"/>
    </xf>
    <xf numFmtId="0" fontId="3" fillId="0" borderId="6"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xf>
    <xf numFmtId="0" fontId="9" fillId="0" borderId="0" xfId="0" applyFont="1" applyAlignment="1">
      <alignment vertical="center"/>
    </xf>
    <xf numFmtId="0" fontId="9" fillId="0" borderId="0" xfId="0" applyFont="1" applyAlignment="1">
      <alignment wrapText="1"/>
    </xf>
    <xf numFmtId="0" fontId="10" fillId="0" borderId="0" xfId="0" applyFont="1" applyAlignment="1">
      <alignment vertical="center"/>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topLeftCell="A40" zoomScale="75" zoomScaleNormal="75" zoomScaleSheetLayoutView="75" workbookViewId="0">
      <selection sqref="A1:J53"/>
    </sheetView>
  </sheetViews>
  <sheetFormatPr defaultRowHeight="18.75" x14ac:dyDescent="0.3"/>
  <cols>
    <col min="1" max="1" width="43.5703125" style="3" customWidth="1"/>
    <col min="2" max="2" width="14.42578125" style="3" customWidth="1"/>
    <col min="3" max="3" width="18.28515625" style="3" customWidth="1"/>
    <col min="4" max="4" width="12.7109375" style="3" bestFit="1" customWidth="1"/>
    <col min="5" max="5" width="15.140625" style="3" customWidth="1"/>
    <col min="6" max="6" width="17.140625" style="3" customWidth="1"/>
    <col min="7" max="7" width="14.28515625" style="3" bestFit="1" customWidth="1"/>
    <col min="8" max="9" width="17.85546875" style="3" customWidth="1"/>
    <col min="10" max="10" width="14.28515625" style="3" bestFit="1" customWidth="1"/>
    <col min="11" max="11" width="14.140625" style="3" bestFit="1" customWidth="1"/>
    <col min="12" max="13" width="9.140625" style="3"/>
  </cols>
  <sheetData>
    <row r="1" spans="1:10" x14ac:dyDescent="0.3">
      <c r="A1" s="1"/>
      <c r="B1" s="1"/>
      <c r="C1" s="1"/>
      <c r="D1" s="1"/>
      <c r="E1" s="1"/>
      <c r="F1" s="1"/>
      <c r="G1" s="1"/>
      <c r="H1" s="51" t="s">
        <v>22</v>
      </c>
      <c r="I1" s="51"/>
      <c r="J1" s="51"/>
    </row>
    <row r="2" spans="1:10" ht="18.75" customHeight="1" x14ac:dyDescent="0.3">
      <c r="A2" s="1"/>
      <c r="B2" s="1"/>
      <c r="C2" s="1"/>
      <c r="D2" s="1"/>
      <c r="E2" s="1"/>
      <c r="F2" s="1"/>
      <c r="G2" s="1"/>
      <c r="H2" s="52" t="s">
        <v>44</v>
      </c>
      <c r="I2" s="52"/>
      <c r="J2" s="52"/>
    </row>
    <row r="3" spans="1:10" ht="18" customHeight="1" x14ac:dyDescent="0.3">
      <c r="A3" s="1"/>
      <c r="B3" s="1"/>
      <c r="C3" s="1"/>
      <c r="D3" s="1"/>
      <c r="E3" s="1"/>
      <c r="F3" s="1"/>
      <c r="G3" s="1"/>
      <c r="H3" s="36" t="s">
        <v>64</v>
      </c>
      <c r="I3" s="36"/>
      <c r="J3" s="36"/>
    </row>
    <row r="4" spans="1:10" ht="18" customHeight="1" x14ac:dyDescent="0.3">
      <c r="A4" s="1"/>
      <c r="B4" s="1"/>
      <c r="C4" s="1"/>
      <c r="D4" s="1"/>
      <c r="E4" s="1"/>
      <c r="F4" s="1"/>
      <c r="G4" s="1"/>
      <c r="H4" s="50" t="s">
        <v>45</v>
      </c>
      <c r="I4" s="50"/>
      <c r="J4" s="50"/>
    </row>
    <row r="5" spans="1:10" ht="18" customHeight="1" x14ac:dyDescent="0.3">
      <c r="A5" s="1"/>
      <c r="B5" s="1"/>
      <c r="C5" s="1"/>
      <c r="D5" s="1"/>
      <c r="E5" s="1"/>
      <c r="F5" s="1"/>
      <c r="G5" s="1"/>
      <c r="H5" s="50" t="s">
        <v>46</v>
      </c>
      <c r="I5" s="50"/>
      <c r="J5" s="50"/>
    </row>
    <row r="6" spans="1:10" ht="18" customHeight="1" x14ac:dyDescent="0.3">
      <c r="A6" s="1"/>
      <c r="B6" s="1"/>
      <c r="C6" s="1"/>
      <c r="D6" s="1"/>
      <c r="E6" s="1"/>
      <c r="F6" s="1"/>
      <c r="G6" s="1"/>
      <c r="H6" s="50" t="s">
        <v>47</v>
      </c>
      <c r="I6" s="50"/>
      <c r="J6" s="50"/>
    </row>
    <row r="7" spans="1:10" ht="18" customHeight="1" x14ac:dyDescent="0.3">
      <c r="A7" s="1"/>
      <c r="B7" s="1"/>
      <c r="C7" s="1"/>
      <c r="D7" s="1"/>
      <c r="E7" s="1"/>
      <c r="F7" s="1"/>
      <c r="G7" s="1"/>
      <c r="H7" s="50" t="s">
        <v>48</v>
      </c>
      <c r="I7" s="50"/>
      <c r="J7" s="50"/>
    </row>
    <row r="8" spans="1:10" ht="38.25" customHeight="1" x14ac:dyDescent="0.3">
      <c r="A8" s="1"/>
      <c r="B8" s="1"/>
      <c r="C8" s="1"/>
      <c r="D8" s="1"/>
      <c r="E8" s="1"/>
      <c r="F8" s="1"/>
      <c r="G8" s="1"/>
      <c r="H8" s="52" t="s">
        <v>62</v>
      </c>
      <c r="I8" s="52"/>
      <c r="J8" s="52"/>
    </row>
    <row r="9" spans="1:10" x14ac:dyDescent="0.3">
      <c r="A9" s="1"/>
      <c r="B9" s="1"/>
      <c r="C9" s="1"/>
      <c r="D9" s="1"/>
      <c r="E9" s="1"/>
      <c r="F9" s="1"/>
      <c r="G9" s="1"/>
      <c r="H9" s="53" t="s">
        <v>63</v>
      </c>
      <c r="I9" s="53"/>
      <c r="J9" s="53"/>
    </row>
    <row r="10" spans="1:10" ht="58.5" customHeight="1" x14ac:dyDescent="0.3">
      <c r="A10" s="37" t="s">
        <v>19</v>
      </c>
      <c r="B10" s="37"/>
      <c r="C10" s="37"/>
      <c r="D10" s="37"/>
      <c r="E10" s="37"/>
      <c r="F10" s="37"/>
      <c r="G10" s="37"/>
      <c r="H10" s="37"/>
      <c r="I10" s="37"/>
      <c r="J10" s="37"/>
    </row>
    <row r="11" spans="1:10" x14ac:dyDescent="0.3">
      <c r="A11" s="5"/>
      <c r="B11" s="38" t="s">
        <v>0</v>
      </c>
      <c r="C11" s="38"/>
      <c r="D11" s="38"/>
      <c r="E11" s="38" t="s">
        <v>1</v>
      </c>
      <c r="F11" s="38"/>
      <c r="G11" s="38"/>
      <c r="H11" s="38" t="s">
        <v>2</v>
      </c>
      <c r="I11" s="38"/>
      <c r="J11" s="38"/>
    </row>
    <row r="12" spans="1:10" x14ac:dyDescent="0.3">
      <c r="A12" s="5">
        <v>1</v>
      </c>
      <c r="B12" s="5">
        <v>2</v>
      </c>
      <c r="C12" s="5">
        <v>3</v>
      </c>
      <c r="D12" s="5">
        <v>4</v>
      </c>
      <c r="E12" s="5">
        <v>5</v>
      </c>
      <c r="F12" s="5">
        <v>6</v>
      </c>
      <c r="G12" s="5">
        <v>7</v>
      </c>
      <c r="H12" s="5">
        <v>8</v>
      </c>
      <c r="I12" s="5">
        <v>9</v>
      </c>
      <c r="J12" s="5">
        <v>10</v>
      </c>
    </row>
    <row r="13" spans="1:10" ht="37.5" x14ac:dyDescent="0.3">
      <c r="A13" s="5"/>
      <c r="B13" s="5" t="s">
        <v>3</v>
      </c>
      <c r="C13" s="5" t="s">
        <v>4</v>
      </c>
      <c r="D13" s="5" t="s">
        <v>5</v>
      </c>
      <c r="E13" s="5" t="s">
        <v>3</v>
      </c>
      <c r="F13" s="5" t="s">
        <v>4</v>
      </c>
      <c r="G13" s="5" t="s">
        <v>5</v>
      </c>
      <c r="H13" s="5" t="s">
        <v>3</v>
      </c>
      <c r="I13" s="5" t="s">
        <v>4</v>
      </c>
      <c r="J13" s="5" t="s">
        <v>5</v>
      </c>
    </row>
    <row r="14" spans="1:10" ht="37.5" x14ac:dyDescent="0.3">
      <c r="A14" s="5" t="s">
        <v>6</v>
      </c>
      <c r="B14" s="13">
        <v>540</v>
      </c>
      <c r="C14" s="13">
        <f>C16+C17</f>
        <v>69800</v>
      </c>
      <c r="D14" s="13">
        <f>C14+B14</f>
        <v>70340</v>
      </c>
      <c r="E14" s="13">
        <f>E15</f>
        <v>656</v>
      </c>
      <c r="F14" s="13">
        <f>F16+F17</f>
        <v>104000</v>
      </c>
      <c r="G14" s="13">
        <f>F14+E14</f>
        <v>104656</v>
      </c>
      <c r="H14" s="13">
        <f>H15</f>
        <v>540</v>
      </c>
      <c r="I14" s="13">
        <v>150000</v>
      </c>
      <c r="J14" s="13">
        <f>I14+H14</f>
        <v>150540</v>
      </c>
    </row>
    <row r="15" spans="1:10" ht="75" x14ac:dyDescent="0.3">
      <c r="A15" s="20" t="s">
        <v>23</v>
      </c>
      <c r="B15" s="13">
        <v>540</v>
      </c>
      <c r="C15" s="13">
        <f>C17+C18</f>
        <v>69800</v>
      </c>
      <c r="D15" s="13">
        <f>C15+B15</f>
        <v>70340</v>
      </c>
      <c r="E15" s="13">
        <f>E17+E40</f>
        <v>656</v>
      </c>
      <c r="F15" s="13">
        <f>F17+F18</f>
        <v>104000</v>
      </c>
      <c r="G15" s="13">
        <f>F15+E15</f>
        <v>104656</v>
      </c>
      <c r="H15" s="13">
        <f>H17+H40</f>
        <v>540</v>
      </c>
      <c r="I15" s="13">
        <v>150000</v>
      </c>
      <c r="J15" s="13">
        <f>I15+H15</f>
        <v>150540</v>
      </c>
    </row>
    <row r="16" spans="1:10" ht="307.5" customHeight="1" x14ac:dyDescent="0.3">
      <c r="A16" s="7" t="s">
        <v>20</v>
      </c>
      <c r="B16" s="5"/>
      <c r="C16" s="5"/>
      <c r="D16" s="5"/>
      <c r="E16" s="5"/>
      <c r="F16" s="5"/>
      <c r="G16" s="5"/>
      <c r="H16" s="5"/>
      <c r="I16" s="5"/>
      <c r="J16" s="5"/>
    </row>
    <row r="17" spans="1:11" ht="112.5" x14ac:dyDescent="0.3">
      <c r="A17" s="7" t="s">
        <v>21</v>
      </c>
      <c r="B17" s="13">
        <f>B24</f>
        <v>540</v>
      </c>
      <c r="C17" s="13">
        <f>C19+C23</f>
        <v>69800</v>
      </c>
      <c r="D17" s="13">
        <f>C17+B17</f>
        <v>70340</v>
      </c>
      <c r="E17" s="13">
        <f>E24</f>
        <v>503</v>
      </c>
      <c r="F17" s="13">
        <f>F19+F23</f>
        <v>104000</v>
      </c>
      <c r="G17" s="13">
        <f>F17+E17</f>
        <v>104503</v>
      </c>
      <c r="H17" s="13">
        <f>H24</f>
        <v>350</v>
      </c>
      <c r="I17" s="13">
        <f>I19</f>
        <v>150000</v>
      </c>
      <c r="J17" s="13">
        <f>I17+H17</f>
        <v>150350</v>
      </c>
      <c r="K17" s="17"/>
    </row>
    <row r="18" spans="1:11" x14ac:dyDescent="0.3">
      <c r="A18" s="7" t="s">
        <v>7</v>
      </c>
      <c r="B18" s="5"/>
      <c r="C18" s="5"/>
      <c r="D18" s="5"/>
      <c r="E18" s="5"/>
      <c r="F18" s="5"/>
      <c r="G18" s="5"/>
      <c r="H18" s="5"/>
      <c r="I18" s="5"/>
      <c r="J18" s="5"/>
    </row>
    <row r="19" spans="1:11" ht="75" x14ac:dyDescent="0.3">
      <c r="A19" s="9" t="s">
        <v>27</v>
      </c>
      <c r="B19" s="5" t="s">
        <v>8</v>
      </c>
      <c r="C19" s="13">
        <v>65000</v>
      </c>
      <c r="D19" s="13">
        <v>65000</v>
      </c>
      <c r="E19" s="13" t="s">
        <v>8</v>
      </c>
      <c r="F19" s="13">
        <v>100000</v>
      </c>
      <c r="G19" s="13">
        <v>100000</v>
      </c>
      <c r="H19" s="13" t="s">
        <v>8</v>
      </c>
      <c r="I19" s="13">
        <v>150000</v>
      </c>
      <c r="J19" s="13">
        <v>150000</v>
      </c>
    </row>
    <row r="20" spans="1:11" ht="37.5" x14ac:dyDescent="0.3">
      <c r="A20" s="10" t="s">
        <v>24</v>
      </c>
      <c r="B20" s="20"/>
      <c r="C20" s="13"/>
      <c r="D20" s="13"/>
      <c r="E20" s="13"/>
      <c r="F20" s="13">
        <v>62400</v>
      </c>
      <c r="G20" s="13">
        <v>62400</v>
      </c>
      <c r="H20" s="13"/>
      <c r="I20" s="13"/>
      <c r="J20" s="13"/>
    </row>
    <row r="21" spans="1:11" ht="37.5" x14ac:dyDescent="0.3">
      <c r="A21" s="10" t="s">
        <v>25</v>
      </c>
      <c r="B21" s="20"/>
      <c r="C21" s="13"/>
      <c r="D21" s="13"/>
      <c r="E21" s="13"/>
      <c r="F21" s="13">
        <v>31200</v>
      </c>
      <c r="G21" s="13">
        <v>31200</v>
      </c>
      <c r="H21" s="13"/>
      <c r="I21" s="13"/>
      <c r="J21" s="13"/>
    </row>
    <row r="22" spans="1:11" ht="56.25" x14ac:dyDescent="0.3">
      <c r="A22" s="10" t="s">
        <v>26</v>
      </c>
      <c r="B22" s="20"/>
      <c r="C22" s="13"/>
      <c r="D22" s="13"/>
      <c r="E22" s="13"/>
      <c r="F22" s="13">
        <v>10400</v>
      </c>
      <c r="G22" s="13">
        <v>10400</v>
      </c>
      <c r="H22" s="13"/>
      <c r="I22" s="13"/>
      <c r="J22" s="13"/>
    </row>
    <row r="23" spans="1:11" ht="56.25" x14ac:dyDescent="0.3">
      <c r="A23" s="9" t="s">
        <v>14</v>
      </c>
      <c r="B23" s="5" t="s">
        <v>8</v>
      </c>
      <c r="C23" s="13">
        <v>4800</v>
      </c>
      <c r="D23" s="13">
        <v>4800</v>
      </c>
      <c r="E23" s="13" t="s">
        <v>8</v>
      </c>
      <c r="F23" s="13">
        <v>4000</v>
      </c>
      <c r="G23" s="13">
        <v>4000</v>
      </c>
      <c r="H23" s="13" t="s">
        <v>8</v>
      </c>
      <c r="I23" s="13" t="s">
        <v>8</v>
      </c>
      <c r="J23" s="13" t="s">
        <v>8</v>
      </c>
    </row>
    <row r="24" spans="1:11" ht="56.25" x14ac:dyDescent="0.3">
      <c r="A24" s="9" t="s">
        <v>28</v>
      </c>
      <c r="B24" s="13">
        <v>540</v>
      </c>
      <c r="C24" s="16" t="s">
        <v>8</v>
      </c>
      <c r="D24" s="13">
        <v>500</v>
      </c>
      <c r="E24" s="13">
        <v>503</v>
      </c>
      <c r="F24" s="16" t="s">
        <v>8</v>
      </c>
      <c r="G24" s="13">
        <v>400</v>
      </c>
      <c r="H24" s="13">
        <v>350</v>
      </c>
      <c r="I24" s="13" t="s">
        <v>8</v>
      </c>
      <c r="J24" s="13">
        <v>350</v>
      </c>
    </row>
    <row r="25" spans="1:11" ht="56.25" x14ac:dyDescent="0.3">
      <c r="A25" s="10" t="s">
        <v>38</v>
      </c>
      <c r="B25" s="5" t="s">
        <v>8</v>
      </c>
      <c r="C25" s="5">
        <v>450</v>
      </c>
      <c r="D25" s="5">
        <v>450</v>
      </c>
      <c r="E25" s="5" t="s">
        <v>8</v>
      </c>
      <c r="F25" s="5">
        <v>550</v>
      </c>
      <c r="G25" s="5">
        <v>550</v>
      </c>
      <c r="H25" s="5" t="s">
        <v>8</v>
      </c>
      <c r="I25" s="5">
        <v>600</v>
      </c>
      <c r="J25" s="5">
        <v>600</v>
      </c>
    </row>
    <row r="26" spans="1:11" ht="37.5" x14ac:dyDescent="0.3">
      <c r="A26" s="8" t="s">
        <v>39</v>
      </c>
      <c r="B26" s="5" t="s">
        <v>8</v>
      </c>
      <c r="C26" s="5">
        <v>400</v>
      </c>
      <c r="D26" s="5">
        <v>400</v>
      </c>
      <c r="E26" s="5" t="s">
        <v>8</v>
      </c>
      <c r="F26" s="5">
        <v>200</v>
      </c>
      <c r="G26" s="5">
        <v>200</v>
      </c>
      <c r="H26" s="5" t="s">
        <v>8</v>
      </c>
      <c r="I26" s="5" t="s">
        <v>8</v>
      </c>
      <c r="J26" s="5" t="s">
        <v>8</v>
      </c>
    </row>
    <row r="27" spans="1:11" ht="75" x14ac:dyDescent="0.3">
      <c r="A27" s="12" t="s">
        <v>40</v>
      </c>
      <c r="B27" s="11">
        <v>400</v>
      </c>
      <c r="C27" s="15" t="s">
        <v>8</v>
      </c>
      <c r="D27" s="11">
        <v>400</v>
      </c>
      <c r="E27" s="11">
        <v>300</v>
      </c>
      <c r="F27" s="15" t="s">
        <v>8</v>
      </c>
      <c r="G27" s="11">
        <v>300</v>
      </c>
      <c r="H27" s="11">
        <v>209</v>
      </c>
      <c r="I27" s="15" t="s">
        <v>8</v>
      </c>
      <c r="J27" s="5">
        <v>209</v>
      </c>
    </row>
    <row r="28" spans="1:11" x14ac:dyDescent="0.3">
      <c r="A28" s="7" t="s">
        <v>9</v>
      </c>
      <c r="B28" s="11"/>
      <c r="C28" s="11"/>
      <c r="D28" s="11"/>
      <c r="E28" s="11"/>
      <c r="F28" s="11"/>
      <c r="G28" s="11"/>
      <c r="H28" s="11"/>
      <c r="I28" s="15"/>
      <c r="J28" s="15"/>
    </row>
    <row r="29" spans="1:11" ht="75" x14ac:dyDescent="0.3">
      <c r="A29" s="10" t="s">
        <v>41</v>
      </c>
      <c r="B29" s="5" t="s">
        <v>8</v>
      </c>
      <c r="C29" s="5">
        <v>250</v>
      </c>
      <c r="D29" s="5">
        <v>250</v>
      </c>
      <c r="E29" s="5" t="s">
        <v>8</v>
      </c>
      <c r="F29" s="5">
        <v>280</v>
      </c>
      <c r="G29" s="5">
        <v>280</v>
      </c>
      <c r="H29" s="5" t="s">
        <v>8</v>
      </c>
      <c r="I29" s="5">
        <v>300</v>
      </c>
      <c r="J29" s="5">
        <v>300</v>
      </c>
    </row>
    <row r="30" spans="1:11" ht="56.25" x14ac:dyDescent="0.3">
      <c r="A30" s="10" t="s">
        <v>42</v>
      </c>
      <c r="B30" s="5" t="s">
        <v>8</v>
      </c>
      <c r="C30" s="5">
        <v>300</v>
      </c>
      <c r="D30" s="5">
        <v>300</v>
      </c>
      <c r="E30" s="5" t="s">
        <v>8</v>
      </c>
      <c r="F30" s="5">
        <v>300</v>
      </c>
      <c r="G30" s="5">
        <v>300</v>
      </c>
      <c r="H30" s="5" t="s">
        <v>8</v>
      </c>
      <c r="I30" s="5" t="s">
        <v>8</v>
      </c>
      <c r="J30" s="5" t="s">
        <v>8</v>
      </c>
    </row>
    <row r="31" spans="1:11" ht="75" x14ac:dyDescent="0.3">
      <c r="A31" s="10" t="s">
        <v>43</v>
      </c>
      <c r="B31" s="5">
        <v>300</v>
      </c>
      <c r="C31" s="15" t="s">
        <v>8</v>
      </c>
      <c r="D31" s="5">
        <v>300</v>
      </c>
      <c r="E31" s="5">
        <v>300</v>
      </c>
      <c r="F31" s="15" t="s">
        <v>8</v>
      </c>
      <c r="G31" s="5">
        <v>300</v>
      </c>
      <c r="H31" s="5">
        <v>209</v>
      </c>
      <c r="I31" s="15" t="s">
        <v>8</v>
      </c>
      <c r="J31" s="5">
        <v>209</v>
      </c>
    </row>
    <row r="32" spans="1:11" x14ac:dyDescent="0.3">
      <c r="A32" s="7" t="s">
        <v>10</v>
      </c>
      <c r="B32" s="5"/>
      <c r="C32" s="5"/>
      <c r="D32" s="5"/>
      <c r="E32" s="5"/>
      <c r="F32" s="5"/>
      <c r="G32" s="5"/>
      <c r="H32" s="5"/>
      <c r="I32" s="5"/>
      <c r="J32" s="5"/>
    </row>
    <row r="33" spans="1:10" ht="60" customHeight="1" x14ac:dyDescent="0.3">
      <c r="A33" s="10" t="s">
        <v>35</v>
      </c>
      <c r="B33" s="5" t="s">
        <v>8</v>
      </c>
      <c r="C33" s="13">
        <f>C19/C29</f>
        <v>260</v>
      </c>
      <c r="D33" s="13">
        <f>D19/D29</f>
        <v>260</v>
      </c>
      <c r="E33" s="13" t="s">
        <v>17</v>
      </c>
      <c r="F33" s="13">
        <f>F19/F29</f>
        <v>357.14285714285717</v>
      </c>
      <c r="G33" s="13">
        <f>G19/G29</f>
        <v>357.14285714285717</v>
      </c>
      <c r="H33" s="13" t="s">
        <v>17</v>
      </c>
      <c r="I33" s="13">
        <f>I19/I29</f>
        <v>500</v>
      </c>
      <c r="J33" s="13">
        <f>J19/J29</f>
        <v>500</v>
      </c>
    </row>
    <row r="34" spans="1:10" ht="54.75" customHeight="1" x14ac:dyDescent="0.3">
      <c r="A34" s="10" t="s">
        <v>37</v>
      </c>
      <c r="B34" s="5" t="s">
        <v>8</v>
      </c>
      <c r="C34" s="13">
        <f>C23/C30</f>
        <v>16</v>
      </c>
      <c r="D34" s="13">
        <f>D23/D30</f>
        <v>16</v>
      </c>
      <c r="E34" s="13" t="s">
        <v>17</v>
      </c>
      <c r="F34" s="13">
        <f>F23/F30</f>
        <v>13.333333333333334</v>
      </c>
      <c r="G34" s="13">
        <f>G23/G30</f>
        <v>13.333333333333334</v>
      </c>
      <c r="H34" s="13" t="s">
        <v>17</v>
      </c>
      <c r="I34" s="13" t="s">
        <v>17</v>
      </c>
      <c r="J34" s="13" t="s">
        <v>17</v>
      </c>
    </row>
    <row r="35" spans="1:10" ht="82.5" customHeight="1" x14ac:dyDescent="0.3">
      <c r="A35" s="10" t="s">
        <v>36</v>
      </c>
      <c r="B35" s="5">
        <v>1.67</v>
      </c>
      <c r="C35" s="13" t="s">
        <v>17</v>
      </c>
      <c r="D35" s="13">
        <f>D24/D31</f>
        <v>1.6666666666666667</v>
      </c>
      <c r="E35" s="13">
        <v>1.67</v>
      </c>
      <c r="F35" s="13" t="s">
        <v>17</v>
      </c>
      <c r="G35" s="13">
        <v>1.67</v>
      </c>
      <c r="H35" s="13">
        <f>H24/H31</f>
        <v>1.6746411483253589</v>
      </c>
      <c r="I35" s="13" t="s">
        <v>17</v>
      </c>
      <c r="J35" s="13">
        <f>J24/J31</f>
        <v>1.6746411483253589</v>
      </c>
    </row>
    <row r="36" spans="1:10" x14ac:dyDescent="0.3">
      <c r="A36" s="7" t="s">
        <v>11</v>
      </c>
      <c r="B36" s="5"/>
      <c r="C36" s="5"/>
      <c r="D36" s="5"/>
      <c r="E36" s="5"/>
      <c r="F36" s="5"/>
      <c r="G36" s="5"/>
      <c r="H36" s="5"/>
      <c r="I36" s="5"/>
      <c r="J36" s="5"/>
    </row>
    <row r="37" spans="1:10" ht="112.5" x14ac:dyDescent="0.3">
      <c r="A37" s="7" t="s">
        <v>18</v>
      </c>
      <c r="B37" s="14" t="s">
        <v>8</v>
      </c>
      <c r="C37" s="6">
        <f>C29/C25</f>
        <v>0.55555555555555558</v>
      </c>
      <c r="D37" s="6">
        <f t="shared" ref="D37:J37" si="0">D29/D25</f>
        <v>0.55555555555555558</v>
      </c>
      <c r="E37" s="6" t="s">
        <v>17</v>
      </c>
      <c r="F37" s="6">
        <f t="shared" si="0"/>
        <v>0.50909090909090904</v>
      </c>
      <c r="G37" s="6">
        <f t="shared" si="0"/>
        <v>0.50909090909090904</v>
      </c>
      <c r="H37" s="6" t="s">
        <v>17</v>
      </c>
      <c r="I37" s="6">
        <f t="shared" si="0"/>
        <v>0.5</v>
      </c>
      <c r="J37" s="6">
        <f t="shared" si="0"/>
        <v>0.5</v>
      </c>
    </row>
    <row r="38" spans="1:10" ht="112.5" x14ac:dyDescent="0.3">
      <c r="A38" s="7" t="s">
        <v>15</v>
      </c>
      <c r="B38" s="14" t="s">
        <v>8</v>
      </c>
      <c r="C38" s="6">
        <f>C30/C26</f>
        <v>0.75</v>
      </c>
      <c r="D38" s="6">
        <f t="shared" ref="D38:G38" si="1">D30/D26</f>
        <v>0.75</v>
      </c>
      <c r="E38" s="6" t="s">
        <v>17</v>
      </c>
      <c r="F38" s="6">
        <f t="shared" si="1"/>
        <v>1.5</v>
      </c>
      <c r="G38" s="6">
        <f t="shared" si="1"/>
        <v>1.5</v>
      </c>
      <c r="H38" s="6" t="s">
        <v>17</v>
      </c>
      <c r="I38" s="6" t="s">
        <v>17</v>
      </c>
      <c r="J38" s="6" t="s">
        <v>17</v>
      </c>
    </row>
    <row r="39" spans="1:10" ht="132.75" customHeight="1" x14ac:dyDescent="0.3">
      <c r="A39" s="7" t="s">
        <v>16</v>
      </c>
      <c r="B39" s="18">
        <f>B31/B27</f>
        <v>0.75</v>
      </c>
      <c r="C39" s="15" t="s">
        <v>8</v>
      </c>
      <c r="D39" s="6">
        <f t="shared" ref="D39:J39" si="2">D31/D27</f>
        <v>0.75</v>
      </c>
      <c r="E39" s="6">
        <f>E31/E27</f>
        <v>1</v>
      </c>
      <c r="F39" s="6" t="s">
        <v>17</v>
      </c>
      <c r="G39" s="6">
        <f t="shared" si="2"/>
        <v>1</v>
      </c>
      <c r="H39" s="6">
        <v>1</v>
      </c>
      <c r="I39" s="6" t="s">
        <v>17</v>
      </c>
      <c r="J39" s="6">
        <f t="shared" si="2"/>
        <v>1</v>
      </c>
    </row>
    <row r="40" spans="1:10" ht="56.25" x14ac:dyDescent="0.3">
      <c r="A40" s="21" t="s">
        <v>29</v>
      </c>
      <c r="B40" s="22"/>
      <c r="C40" s="22"/>
      <c r="D40" s="22"/>
      <c r="E40" s="13">
        <v>153</v>
      </c>
      <c r="F40" s="22"/>
      <c r="G40" s="13">
        <v>153</v>
      </c>
      <c r="H40" s="28">
        <v>190</v>
      </c>
      <c r="I40" s="28"/>
      <c r="J40" s="28">
        <v>190</v>
      </c>
    </row>
    <row r="41" spans="1:10" x14ac:dyDescent="0.3">
      <c r="A41" s="21" t="s">
        <v>30</v>
      </c>
      <c r="B41" s="22"/>
      <c r="C41" s="22"/>
      <c r="D41" s="22"/>
      <c r="E41" s="13"/>
      <c r="F41" s="22"/>
      <c r="G41" s="22"/>
      <c r="H41" s="28"/>
      <c r="I41" s="28"/>
      <c r="J41" s="28"/>
    </row>
    <row r="42" spans="1:10" ht="75" x14ac:dyDescent="0.3">
      <c r="A42" s="21" t="s">
        <v>31</v>
      </c>
      <c r="B42" s="22"/>
      <c r="C42" s="22"/>
      <c r="D42" s="22"/>
      <c r="E42" s="13">
        <v>153</v>
      </c>
      <c r="F42" s="22"/>
      <c r="G42" s="13">
        <v>153</v>
      </c>
      <c r="H42" s="28">
        <v>190</v>
      </c>
      <c r="I42" s="28"/>
      <c r="J42" s="28">
        <v>190</v>
      </c>
    </row>
    <row r="43" spans="1:10" x14ac:dyDescent="0.3">
      <c r="A43" s="24" t="s">
        <v>9</v>
      </c>
      <c r="B43" s="22"/>
      <c r="C43" s="22"/>
      <c r="D43" s="22"/>
      <c r="E43" s="22"/>
      <c r="F43" s="22"/>
      <c r="G43" s="22"/>
      <c r="H43" s="28"/>
      <c r="I43" s="28"/>
      <c r="J43" s="28"/>
    </row>
    <row r="44" spans="1:10" ht="75" x14ac:dyDescent="0.3">
      <c r="A44" s="21" t="s">
        <v>32</v>
      </c>
      <c r="B44" s="22"/>
      <c r="C44" s="22"/>
      <c r="D44" s="22"/>
      <c r="E44" s="23">
        <v>1</v>
      </c>
      <c r="F44" s="22"/>
      <c r="G44" s="23">
        <v>1</v>
      </c>
      <c r="H44" s="29">
        <v>1</v>
      </c>
      <c r="I44" s="29"/>
      <c r="J44" s="29">
        <v>1</v>
      </c>
    </row>
    <row r="45" spans="1:10" x14ac:dyDescent="0.3">
      <c r="A45" s="24" t="s">
        <v>33</v>
      </c>
      <c r="B45" s="22"/>
      <c r="C45" s="22"/>
      <c r="D45" s="22"/>
      <c r="E45" s="22"/>
      <c r="F45" s="22"/>
      <c r="G45" s="22"/>
      <c r="H45" s="30"/>
      <c r="I45" s="30"/>
      <c r="J45" s="30"/>
    </row>
    <row r="46" spans="1:10" ht="37.5" x14ac:dyDescent="0.3">
      <c r="A46" s="21" t="s">
        <v>34</v>
      </c>
      <c r="B46" s="22"/>
      <c r="C46" s="22"/>
      <c r="D46" s="22"/>
      <c r="E46" s="13">
        <v>153</v>
      </c>
      <c r="F46" s="22"/>
      <c r="G46" s="13">
        <v>153</v>
      </c>
      <c r="H46" s="28">
        <v>190</v>
      </c>
      <c r="I46" s="28"/>
      <c r="J46" s="28">
        <v>190</v>
      </c>
    </row>
    <row r="47" spans="1:10" x14ac:dyDescent="0.3">
      <c r="A47" s="25"/>
      <c r="B47" s="26"/>
      <c r="C47" s="26"/>
      <c r="D47" s="26"/>
      <c r="E47" s="27"/>
      <c r="F47" s="26"/>
      <c r="G47" s="27"/>
      <c r="H47" s="26"/>
      <c r="I47" s="26"/>
      <c r="J47" s="26"/>
    </row>
    <row r="48" spans="1:10" x14ac:dyDescent="0.3">
      <c r="A48" s="25"/>
      <c r="B48" s="26"/>
      <c r="C48" s="26"/>
      <c r="D48" s="26"/>
      <c r="E48" s="27"/>
      <c r="F48" s="26"/>
      <c r="G48" s="27"/>
      <c r="H48" s="26"/>
      <c r="I48" s="26"/>
      <c r="J48" s="26"/>
    </row>
    <row r="49" spans="1:10" x14ac:dyDescent="0.3">
      <c r="A49" s="25"/>
      <c r="B49" s="26"/>
      <c r="C49" s="26"/>
      <c r="D49" s="26"/>
      <c r="E49" s="27"/>
      <c r="F49" s="26"/>
      <c r="G49" s="27"/>
      <c r="H49" s="26"/>
      <c r="I49" s="26"/>
      <c r="J49" s="26"/>
    </row>
    <row r="50" spans="1:10" x14ac:dyDescent="0.3">
      <c r="A50" s="2"/>
    </row>
    <row r="51" spans="1:10" x14ac:dyDescent="0.3">
      <c r="A51" s="2" t="s">
        <v>49</v>
      </c>
      <c r="B51" s="19"/>
      <c r="C51" s="19"/>
      <c r="D51" s="19"/>
      <c r="E51" s="19"/>
      <c r="F51" s="19"/>
      <c r="G51" s="2" t="s">
        <v>50</v>
      </c>
      <c r="H51" s="19"/>
    </row>
    <row r="52" spans="1:10" x14ac:dyDescent="0.3">
      <c r="A52" s="2" t="s">
        <v>12</v>
      </c>
    </row>
    <row r="53" spans="1:10" x14ac:dyDescent="0.3">
      <c r="A53" s="2" t="s">
        <v>13</v>
      </c>
    </row>
    <row r="54" spans="1:10" x14ac:dyDescent="0.3">
      <c r="A54" s="4"/>
    </row>
  </sheetData>
  <mergeCells count="13">
    <mergeCell ref="H1:J1"/>
    <mergeCell ref="A10:J10"/>
    <mergeCell ref="H9:J9"/>
    <mergeCell ref="B11:D11"/>
    <mergeCell ref="E11:G11"/>
    <mergeCell ref="H11:J11"/>
    <mergeCell ref="H8:J8"/>
    <mergeCell ref="H2:J2"/>
    <mergeCell ref="H6:J6"/>
    <mergeCell ref="H4:J4"/>
    <mergeCell ref="H5:J5"/>
    <mergeCell ref="H7:J7"/>
    <mergeCell ref="H3:J3"/>
  </mergeCells>
  <printOptions horizontalCentered="1"/>
  <pageMargins left="0.39370078740157483" right="0.39370078740157483" top="1.1811023622047245" bottom="0.39370078740157483" header="0" footer="0"/>
  <pageSetup paperSize="9" scale="59" fitToHeight="3" orientation="landscape" r:id="rId1"/>
  <rowBreaks count="2" manualBreakCount="2">
    <brk id="16" max="16383" man="1"/>
    <brk id="3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view="pageBreakPreview" topLeftCell="A8" zoomScale="75" zoomScaleNormal="75" zoomScaleSheetLayoutView="75" workbookViewId="0">
      <selection sqref="A1:G21"/>
    </sheetView>
  </sheetViews>
  <sheetFormatPr defaultRowHeight="18.75" x14ac:dyDescent="0.3"/>
  <cols>
    <col min="2" max="2" width="41.28515625" style="3" customWidth="1"/>
    <col min="3" max="3" width="18.28515625" style="3" customWidth="1"/>
    <col min="4" max="4" width="12.7109375" style="3" bestFit="1" customWidth="1"/>
    <col min="5" max="5" width="17.85546875" style="3" customWidth="1"/>
    <col min="6" max="6" width="14.85546875" style="3" customWidth="1"/>
    <col min="7" max="7" width="46.28515625" style="3" customWidth="1"/>
    <col min="8" max="8" width="14.140625" style="3" bestFit="1" customWidth="1"/>
    <col min="9" max="10" width="9.140625" style="3"/>
  </cols>
  <sheetData>
    <row r="1" spans="1:11" x14ac:dyDescent="0.3">
      <c r="B1" s="1"/>
      <c r="C1" s="1"/>
      <c r="D1" s="1"/>
      <c r="E1" s="54"/>
      <c r="F1" s="54"/>
      <c r="G1" s="54" t="s">
        <v>51</v>
      </c>
    </row>
    <row r="2" spans="1:11" ht="18.75" customHeight="1" x14ac:dyDescent="0.3">
      <c r="B2" s="1"/>
      <c r="C2" s="1"/>
      <c r="D2" s="1"/>
      <c r="E2" s="55"/>
      <c r="F2" s="55"/>
      <c r="G2" s="55" t="s">
        <v>44</v>
      </c>
    </row>
    <row r="3" spans="1:11" ht="18" customHeight="1" x14ac:dyDescent="0.3">
      <c r="B3" s="1"/>
      <c r="C3" s="1"/>
      <c r="D3" s="1"/>
      <c r="E3" s="35"/>
      <c r="F3" s="35"/>
      <c r="G3" s="35" t="s">
        <v>65</v>
      </c>
    </row>
    <row r="4" spans="1:11" ht="18" customHeight="1" x14ac:dyDescent="0.3">
      <c r="B4" s="1"/>
      <c r="C4" s="1"/>
      <c r="D4" s="1"/>
      <c r="E4" s="55"/>
      <c r="F4" s="55"/>
      <c r="G4" s="55" t="s">
        <v>45</v>
      </c>
    </row>
    <row r="5" spans="1:11" ht="18" customHeight="1" x14ac:dyDescent="0.3">
      <c r="B5" s="1"/>
      <c r="C5" s="1"/>
      <c r="D5" s="1"/>
      <c r="E5" s="55"/>
      <c r="F5" s="55"/>
      <c r="G5" s="55" t="s">
        <v>46</v>
      </c>
    </row>
    <row r="6" spans="1:11" ht="18" customHeight="1" x14ac:dyDescent="0.3">
      <c r="B6" s="1"/>
      <c r="C6" s="1"/>
      <c r="D6" s="1"/>
      <c r="E6" s="55"/>
      <c r="F6" s="55"/>
      <c r="G6" s="55" t="s">
        <v>47</v>
      </c>
    </row>
    <row r="7" spans="1:11" ht="18" customHeight="1" x14ac:dyDescent="0.3">
      <c r="B7" s="1"/>
      <c r="C7" s="1"/>
      <c r="D7" s="1"/>
      <c r="E7" s="55"/>
      <c r="F7" s="55"/>
      <c r="G7" s="55" t="s">
        <v>48</v>
      </c>
    </row>
    <row r="8" spans="1:11" ht="33.75" customHeight="1" x14ac:dyDescent="0.3">
      <c r="B8" s="1"/>
      <c r="C8" s="1"/>
      <c r="D8" s="1"/>
      <c r="E8" s="55"/>
      <c r="F8" s="55"/>
      <c r="G8" s="55" t="s">
        <v>66</v>
      </c>
    </row>
    <row r="9" spans="1:11" x14ac:dyDescent="0.3">
      <c r="B9" s="1"/>
      <c r="C9" s="1"/>
      <c r="D9" s="1"/>
      <c r="E9" s="56"/>
      <c r="F9" s="56"/>
      <c r="G9" s="56" t="s">
        <v>67</v>
      </c>
      <c r="H9" s="56"/>
    </row>
    <row r="10" spans="1:11" ht="41.25" customHeight="1" x14ac:dyDescent="0.3">
      <c r="A10" s="49" t="s">
        <v>68</v>
      </c>
      <c r="B10" s="49"/>
      <c r="C10" s="49"/>
      <c r="D10" s="49"/>
      <c r="E10" s="49"/>
      <c r="F10" s="49"/>
      <c r="G10" s="49"/>
    </row>
    <row r="11" spans="1:11" s="3" customFormat="1" ht="32.25" customHeight="1" x14ac:dyDescent="0.3">
      <c r="A11" s="39" t="s">
        <v>52</v>
      </c>
      <c r="B11" s="41" t="s">
        <v>53</v>
      </c>
      <c r="C11" s="31" t="s">
        <v>54</v>
      </c>
      <c r="D11" s="31" t="s">
        <v>55</v>
      </c>
      <c r="E11" s="38" t="s">
        <v>56</v>
      </c>
      <c r="F11" s="38"/>
      <c r="G11" s="38"/>
      <c r="K11"/>
    </row>
    <row r="12" spans="1:11" s="3" customFormat="1" x14ac:dyDescent="0.3">
      <c r="A12" s="40"/>
      <c r="B12" s="42"/>
      <c r="C12" s="31">
        <v>2019</v>
      </c>
      <c r="D12" s="31">
        <v>2019</v>
      </c>
      <c r="E12" s="43"/>
      <c r="F12" s="44"/>
      <c r="G12" s="31"/>
      <c r="K12"/>
    </row>
    <row r="13" spans="1:11" s="3" customFormat="1" x14ac:dyDescent="0.3">
      <c r="A13" s="32">
        <v>1</v>
      </c>
      <c r="B13" s="31">
        <v>2</v>
      </c>
      <c r="C13" s="31">
        <v>3</v>
      </c>
      <c r="D13" s="31">
        <v>4</v>
      </c>
      <c r="E13" s="43">
        <v>5</v>
      </c>
      <c r="F13" s="44"/>
      <c r="G13" s="31">
        <v>6</v>
      </c>
      <c r="K13"/>
    </row>
    <row r="14" spans="1:11" s="3" customFormat="1" ht="90" customHeight="1" x14ac:dyDescent="0.3">
      <c r="A14" s="32">
        <v>1</v>
      </c>
      <c r="B14" s="8" t="s">
        <v>57</v>
      </c>
      <c r="C14" s="13">
        <v>250</v>
      </c>
      <c r="D14" s="13">
        <v>350</v>
      </c>
      <c r="E14" s="45" t="s">
        <v>59</v>
      </c>
      <c r="F14" s="46"/>
      <c r="G14" s="34" t="s">
        <v>60</v>
      </c>
      <c r="H14" s="17"/>
      <c r="K14"/>
    </row>
    <row r="15" spans="1:11" s="3" customFormat="1" ht="89.25" customHeight="1" x14ac:dyDescent="0.3">
      <c r="A15" s="32">
        <v>2</v>
      </c>
      <c r="B15" s="21" t="s">
        <v>58</v>
      </c>
      <c r="C15" s="33">
        <v>0</v>
      </c>
      <c r="D15" s="33">
        <v>190</v>
      </c>
      <c r="E15" s="47" t="s">
        <v>61</v>
      </c>
      <c r="F15" s="48"/>
      <c r="G15" s="34" t="s">
        <v>60</v>
      </c>
      <c r="K15"/>
    </row>
    <row r="16" spans="1:11" s="3" customFormat="1" x14ac:dyDescent="0.3">
      <c r="A16"/>
      <c r="B16" s="25"/>
      <c r="C16" s="26"/>
      <c r="D16" s="26"/>
      <c r="E16" s="26"/>
      <c r="F16" s="26"/>
      <c r="G16" s="26"/>
      <c r="K16"/>
    </row>
    <row r="17" spans="1:11" s="3" customFormat="1" x14ac:dyDescent="0.3">
      <c r="A17"/>
      <c r="B17" s="25"/>
      <c r="C17" s="26"/>
      <c r="D17" s="26"/>
      <c r="E17" s="26"/>
      <c r="F17" s="26"/>
      <c r="G17" s="26"/>
      <c r="K17"/>
    </row>
    <row r="18" spans="1:11" s="3" customFormat="1" x14ac:dyDescent="0.3">
      <c r="A18"/>
      <c r="B18" s="25"/>
      <c r="C18" s="26"/>
      <c r="D18" s="26"/>
      <c r="E18" s="26"/>
      <c r="F18" s="26"/>
      <c r="G18" s="26"/>
      <c r="K18"/>
    </row>
    <row r="19" spans="1:11" s="3" customFormat="1" x14ac:dyDescent="0.3">
      <c r="A19"/>
      <c r="B19" s="25"/>
      <c r="C19" s="26"/>
      <c r="D19" s="26"/>
      <c r="E19" s="26"/>
      <c r="F19" s="26"/>
      <c r="G19" s="26"/>
      <c r="K19"/>
    </row>
    <row r="20" spans="1:11" s="3" customFormat="1" x14ac:dyDescent="0.3">
      <c r="A20"/>
      <c r="B20" s="2" t="s">
        <v>49</v>
      </c>
      <c r="C20" s="19"/>
      <c r="D20" s="19"/>
      <c r="E20" s="19"/>
      <c r="G20" s="1" t="s">
        <v>50</v>
      </c>
      <c r="K20"/>
    </row>
    <row r="21" spans="1:11" s="3" customFormat="1" ht="17.25" customHeight="1" x14ac:dyDescent="0.3">
      <c r="A21"/>
      <c r="B21" s="2" t="s">
        <v>12</v>
      </c>
      <c r="K21"/>
    </row>
    <row r="22" spans="1:11" s="3" customFormat="1" hidden="1" x14ac:dyDescent="0.3">
      <c r="A22"/>
      <c r="B22" s="2" t="s">
        <v>13</v>
      </c>
      <c r="K22"/>
    </row>
    <row r="23" spans="1:11" s="3" customFormat="1" x14ac:dyDescent="0.3">
      <c r="A23"/>
      <c r="B23" s="4"/>
      <c r="K23"/>
    </row>
  </sheetData>
  <mergeCells count="8">
    <mergeCell ref="E15:F15"/>
    <mergeCell ref="E11:G11"/>
    <mergeCell ref="A10:G10"/>
    <mergeCell ref="A11:A12"/>
    <mergeCell ref="B11:B12"/>
    <mergeCell ref="E12:F12"/>
    <mergeCell ref="E13:F13"/>
    <mergeCell ref="E14:F14"/>
  </mergeCells>
  <printOptions horizontalCentered="1"/>
  <pageMargins left="0.39370078740157483" right="0.39370078740157483" top="1.1811023622047245" bottom="0.39370078740157483" header="0" footer="0"/>
  <pageSetup paperSize="9" scale="85"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порівняльна</vt:lpstr>
      <vt:lpstr>порівняльна!Область_печати</vt:lpstr>
    </vt:vector>
  </TitlesOfParts>
  <Company>Curnos™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Eremenko</dc:creator>
  <cp:lastModifiedBy>Eremenko</cp:lastModifiedBy>
  <cp:lastPrinted>2018-11-02T07:09:47Z</cp:lastPrinted>
  <dcterms:created xsi:type="dcterms:W3CDTF">2016-12-08T07:00:20Z</dcterms:created>
  <dcterms:modified xsi:type="dcterms:W3CDTF">2018-11-02T07:12:49Z</dcterms:modified>
</cp:coreProperties>
</file>