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bookViews>
  <sheets>
    <sheet name="Лист1" sheetId="1" r:id="rId1"/>
  </sheets>
  <calcPr calcId="145621"/>
</workbook>
</file>

<file path=xl/calcChain.xml><?xml version="1.0" encoding="utf-8"?>
<calcChain xmlns="http://schemas.openxmlformats.org/spreadsheetml/2006/main">
  <c r="J24" i="1" l="1"/>
  <c r="I24" i="1"/>
  <c r="J23" i="1"/>
  <c r="H23" i="1"/>
  <c r="J21" i="1"/>
  <c r="I21" i="1"/>
  <c r="H17" i="1"/>
  <c r="H16" i="1"/>
  <c r="G16" i="1"/>
  <c r="B38" i="1" l="1"/>
  <c r="C19" i="1"/>
  <c r="B19" i="1"/>
  <c r="H19" i="1" s="1"/>
  <c r="C16" i="1" l="1"/>
  <c r="I19" i="1"/>
  <c r="C17" i="1"/>
  <c r="D19" i="1"/>
  <c r="J19" i="1" s="1"/>
  <c r="D38" i="1"/>
  <c r="D37" i="1"/>
  <c r="C37" i="1"/>
  <c r="D36" i="1"/>
  <c r="C36" i="1"/>
  <c r="D34" i="1"/>
  <c r="D33" i="1"/>
  <c r="C33" i="1"/>
  <c r="D32" i="1"/>
  <c r="C32" i="1"/>
  <c r="D17" i="1" l="1"/>
  <c r="J17" i="1" s="1"/>
  <c r="I17" i="1"/>
  <c r="D16" i="1"/>
  <c r="J16" i="1" s="1"/>
  <c r="I16" i="1"/>
</calcChain>
</file>

<file path=xl/sharedStrings.xml><?xml version="1.0" encoding="utf-8"?>
<sst xmlns="http://schemas.openxmlformats.org/spreadsheetml/2006/main" count="77" uniqueCount="46">
  <si>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</si>
  <si>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</si>
  <si>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</si>
  <si>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</si>
  <si>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</si>
  <si>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</si>
  <si>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</si>
  <si>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Показник: кількість систем ОДС ліфтів, що потребують ремонту, од.</t>
  </si>
  <si>
    <t>Показник: кількість ліфтів, що потребують експертного обстеження (технічного діагностування) ліфтів, од.</t>
  </si>
  <si>
    <t>Показник: кількість ліфтів, що планується капітально відремонтувати та провести модернізацію, од.</t>
  </si>
  <si>
    <t>Показник: кількість ліфтів, на яких планується капітально відремонтувати системи ОДС, од.</t>
  </si>
  <si>
    <t xml:space="preserve">Тип показника: Ефективності </t>
  </si>
  <si>
    <t>Показник: середня вартість проведення капітального ремонту та модернізації одного ліфта, тис.грн.</t>
  </si>
  <si>
    <t>Тип показника: Якості</t>
  </si>
  <si>
    <t>Виконавець: Яременко Г. І.</t>
  </si>
  <si>
    <t>__________ _________</t>
  </si>
  <si>
    <r>
      <t>Показник:</t>
    </r>
    <r>
      <rPr>
        <sz val="14"/>
        <color theme="1"/>
        <rFont val="Times New Roman"/>
        <family val="1"/>
        <charset val="204"/>
      </rPr>
      <t xml:space="preserve"> вартість капітального ремонту та модернізації ліфтів, які планується провести, тис.грн.</t>
    </r>
  </si>
  <si>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</si>
  <si>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вартість експертного обстеження (технічного діагностування) ліфтів, на яких планується їх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</si>
  <si>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</si>
  <si>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</si>
  <si>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Показник: кількість ліфтів, що потребують капітального ремонту та модернізації, од.</t>
  </si>
  <si>
    <t>Показник: кількість ліфтів, на яких планується провести експертне обстеження (технічне діагностування), од.</t>
  </si>
  <si>
    <t xml:space="preserve"> - </t>
  </si>
  <si>
    <t>Показник: середня вартість проведення капітального ремонту системи ОДС одного ліфта, тис. грн.</t>
  </si>
  <si>
    <t>Показник: середня вартість проведення експертного обстеження (технічного діагностування) одного ліфта, тис. грн.</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</si>
  <si>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</si>
  <si>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</si>
  <si>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t xml:space="preserve">КТПКВК 6000 "Житлово-експлуатаційне господарство" за бюджетною програмою "Капітальний ремонт об'єктів житлового фонду" (КПКВК 4116020) </t>
  </si>
  <si>
    <t>Додаток 1.1</t>
  </si>
  <si>
    <t xml:space="preserve"> План  2017 рік</t>
  </si>
  <si>
    <t>Факт 2017 рік</t>
  </si>
  <si>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за      2017 рік</t>
    </r>
  </si>
  <si>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 тис.грн</t>
    </r>
  </si>
  <si>
    <t>Обсяг виконання</t>
  </si>
  <si>
    <t>Секретарь Сумської міської ради</t>
  </si>
  <si>
    <t>А.В. Баранов</t>
  </si>
  <si>
    <t>до рішення Сумської міської ради</t>
  </si>
  <si>
    <t xml:space="preserve"> капітального ремонту, модернізації</t>
  </si>
  <si>
    <t xml:space="preserve"> та диспетчеризації ліфтів у місті Суми</t>
  </si>
  <si>
    <t xml:space="preserve"> на 2017-2019 роки, затвердженої</t>
  </si>
  <si>
    <t xml:space="preserve"> рішенням Сумської міської ради </t>
  </si>
  <si>
    <t>від 25 січня 2017 року № 1669-МР,</t>
  </si>
  <si>
    <t xml:space="preserve"> "Про хід виконання Цільової програми</t>
  </si>
  <si>
    <t>за підсумками 2017 року"</t>
  </si>
  <si>
    <t xml:space="preserve">від 28 березня 2018 року № 3198-МР"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</si>
</sst>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29">
    <xf numFmtId="0" fontId="0" fillId="0" borderId="0" xfId="0"/>
    <xf numFmtId="0" fontId="1" fillId="0" borderId="0" xfId="0" applyFont="1" applyAlignment="1">
      <alignment horizontal="left" vertical="center" indent="15"/>
    </xf>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0" xfId="0" applyNumberFormat="1" applyFont="1" applyAlignment="1">
      <alignment horizontal="center" vertical="center"/>
    </xf>
    <xf numFmtId="0" fontId="1" fillId="0" borderId="0" xfId="0" applyFont="1" applyAlignment="1">
      <alignment horizontal="left" wrapText="1"/>
    </xf>
    <xf numFmtId="0" fontId="3" fillId="0" borderId="3"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left" vertic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view="pageBreakPreview" topLeftCell="A19" zoomScale="60" zoomScaleNormal="75" workbookViewId="0">
      <selection activeCell="A43" sqref="A43"/>
    </sheetView>
  </sheetViews>
  <sheetFormatPr defaultRowHeight="18.75" outlineLevelRow="1" x14ac:dyDescent="0.3"/>
  <cols>
    <col min="1" max="1" width="43.5703125" style="4" customWidth="1"/>
    <col min="2" max="2" width="14.42578125" style="4" customWidth="1"/>
    <col min="3" max="3" width="18.28515625" style="4" customWidth="1"/>
    <col min="4" max="4" width="12.7109375" style="4" bestFit="1" customWidth="1"/>
    <col min="5" max="5" width="15.140625" style="4" customWidth="1"/>
    <col min="6" max="6" width="17.140625" style="4" customWidth="1"/>
    <col min="7" max="7" width="14.28515625" style="4" bestFit="1" customWidth="1"/>
    <col min="8" max="9" width="17.85546875" style="4" customWidth="1"/>
    <col min="10" max="10" width="14.28515625" style="4" bestFit="1" customWidth="1"/>
    <col min="11" max="11" width="14.140625" style="4" bestFit="1" customWidth="1"/>
    <col min="12" max="13" width="9.140625" style="4"/>
  </cols>
  <sheetData>
    <row r="1" spans="1:10" ht="21" customHeight="1" x14ac:dyDescent="0.3">
      <c r="A1" s="2"/>
      <c r="B1" s="2"/>
      <c r="C1" s="2"/>
      <c r="D1" s="2"/>
      <c r="E1" s="2"/>
      <c r="F1" s="2"/>
      <c r="G1" s="2"/>
      <c r="H1" s="1" t="s">
        <v>29</v>
      </c>
      <c r="I1" s="14"/>
      <c r="J1" s="2"/>
    </row>
    <row r="2" spans="1:10" ht="21" customHeight="1" x14ac:dyDescent="0.3">
      <c r="A2" s="2"/>
      <c r="B2" s="2"/>
      <c r="C2" s="2"/>
      <c r="D2" s="2"/>
      <c r="E2" s="2"/>
      <c r="F2" s="2"/>
      <c r="G2" s="2"/>
      <c r="H2" s="24" t="s">
        <v>37</v>
      </c>
      <c r="I2" s="24"/>
      <c r="J2" s="24"/>
    </row>
    <row r="3" spans="1:10" ht="18" customHeight="1" x14ac:dyDescent="0.3">
      <c r="A3" s="2"/>
      <c r="B3" s="2"/>
      <c r="C3" s="2"/>
      <c r="D3" s="2"/>
      <c r="E3" s="2"/>
      <c r="F3" s="2"/>
      <c r="G3" s="2"/>
      <c r="H3" s="2" t="s">
        <v>43</v>
      </c>
    </row>
    <row r="4" spans="1:10" ht="18" customHeight="1" x14ac:dyDescent="0.3">
      <c r="A4" s="2"/>
      <c r="B4" s="2"/>
      <c r="C4" s="2"/>
      <c r="D4" s="2"/>
      <c r="E4" s="2"/>
      <c r="F4" s="2"/>
      <c r="G4" s="2"/>
      <c r="H4" s="24" t="s">
        <v>38</v>
      </c>
      <c r="I4" s="24"/>
      <c r="J4" s="24"/>
    </row>
    <row r="5" spans="1:10" ht="18" customHeight="1" x14ac:dyDescent="0.3">
      <c r="A5" s="2"/>
      <c r="B5" s="2"/>
      <c r="C5" s="2"/>
      <c r="D5" s="2"/>
      <c r="E5" s="2"/>
      <c r="F5" s="2"/>
      <c r="G5" s="2"/>
      <c r="H5" s="24" t="s">
        <v>39</v>
      </c>
      <c r="I5" s="24"/>
      <c r="J5" s="24"/>
    </row>
    <row r="6" spans="1:10" ht="18" customHeight="1" x14ac:dyDescent="0.3">
      <c r="A6" s="2"/>
      <c r="B6" s="2"/>
      <c r="C6" s="2"/>
      <c r="D6" s="2"/>
      <c r="E6" s="2"/>
      <c r="F6" s="2"/>
      <c r="G6" s="2"/>
      <c r="H6" s="24" t="s">
        <v>40</v>
      </c>
      <c r="I6" s="24"/>
      <c r="J6" s="24"/>
    </row>
    <row r="7" spans="1:10" ht="18" customHeight="1" x14ac:dyDescent="0.3">
      <c r="A7" s="2"/>
      <c r="B7" s="2"/>
      <c r="C7" s="2"/>
      <c r="D7" s="2"/>
      <c r="E7" s="2"/>
      <c r="F7" s="2"/>
      <c r="G7" s="2"/>
      <c r="H7" s="24" t="s">
        <v>41</v>
      </c>
      <c r="I7" s="24"/>
      <c r="J7" s="24"/>
    </row>
    <row r="8" spans="1:10" ht="21.75" customHeight="1" x14ac:dyDescent="0.3">
      <c r="A8" s="2"/>
      <c r="B8" s="2"/>
      <c r="C8" s="2"/>
      <c r="D8" s="2"/>
      <c r="E8" s="2"/>
      <c r="F8" s="2"/>
      <c r="G8" s="2"/>
      <c r="H8" s="24" t="s">
        <v>42</v>
      </c>
      <c r="I8" s="24"/>
      <c r="J8" s="24"/>
    </row>
    <row r="9" spans="1:10" ht="21.75" customHeight="1" x14ac:dyDescent="0.3">
      <c r="A9" s="2"/>
      <c r="B9" s="2"/>
      <c r="C9" s="2"/>
      <c r="D9" s="2"/>
      <c r="E9" s="2"/>
      <c r="F9" s="2"/>
      <c r="G9" s="2"/>
      <c r="H9" s="24" t="s">
        <v>44</v>
      </c>
      <c r="I9" s="24"/>
      <c r="J9" s="24"/>
    </row>
    <row r="10" spans="1:10" x14ac:dyDescent="0.3">
      <c r="A10" s="2"/>
      <c r="B10" s="2"/>
      <c r="C10" s="2"/>
      <c r="D10" s="2"/>
      <c r="E10" s="2"/>
      <c r="F10" s="2"/>
      <c r="G10" s="2"/>
      <c r="H10" s="28" t="s">
        <v>45</v>
      </c>
      <c r="I10" s="28"/>
      <c r="J10" s="28"/>
    </row>
    <row r="11" spans="1:10" ht="21.75" customHeight="1" x14ac:dyDescent="0.3">
      <c r="A11" s="2"/>
      <c r="B11" s="2"/>
      <c r="C11" s="2"/>
      <c r="D11" s="2"/>
      <c r="E11" s="2"/>
      <c r="F11" s="2"/>
      <c r="G11" s="2"/>
      <c r="H11" s="26"/>
      <c r="I11" s="26"/>
      <c r="J11" s="26"/>
    </row>
    <row r="12" spans="1:10" x14ac:dyDescent="0.3">
      <c r="A12" s="25" t="s">
        <v>32</v>
      </c>
      <c r="B12" s="25"/>
      <c r="C12" s="25"/>
      <c r="D12" s="25"/>
      <c r="E12" s="25"/>
      <c r="F12" s="25"/>
      <c r="G12" s="25"/>
      <c r="H12" s="25"/>
      <c r="I12" s="25"/>
      <c r="J12" s="25"/>
    </row>
    <row r="13" spans="1:10" x14ac:dyDescent="0.3">
      <c r="A13" s="6"/>
      <c r="B13" s="27" t="s">
        <v>30</v>
      </c>
      <c r="C13" s="27"/>
      <c r="D13" s="27"/>
      <c r="E13" s="27" t="s">
        <v>31</v>
      </c>
      <c r="F13" s="27"/>
      <c r="G13" s="27"/>
      <c r="H13" s="27" t="s">
        <v>34</v>
      </c>
      <c r="I13" s="27"/>
      <c r="J13" s="27"/>
    </row>
    <row r="14" spans="1:10" x14ac:dyDescent="0.3">
      <c r="A14" s="6">
        <v>1</v>
      </c>
      <c r="B14" s="6">
        <v>2</v>
      </c>
      <c r="C14" s="6">
        <v>3</v>
      </c>
      <c r="D14" s="6">
        <v>4</v>
      </c>
      <c r="E14" s="6">
        <v>5</v>
      </c>
      <c r="F14" s="6">
        <v>6</v>
      </c>
      <c r="G14" s="6">
        <v>7</v>
      </c>
      <c r="H14" s="6">
        <v>8</v>
      </c>
      <c r="I14" s="6">
        <v>9</v>
      </c>
      <c r="J14" s="6">
        <v>10</v>
      </c>
    </row>
    <row r="15" spans="1:10" ht="37.5" x14ac:dyDescent="0.3">
      <c r="A15" s="6"/>
      <c r="B15" s="6" t="s">
        <v>0</v>
      </c>
      <c r="C15" s="6" t="s">
        <v>1</v>
      </c>
      <c r="D15" s="6" t="s">
        <v>2</v>
      </c>
      <c r="E15" s="6" t="s">
        <v>0</v>
      </c>
      <c r="F15" s="6" t="s">
        <v>1</v>
      </c>
      <c r="G15" s="6" t="s">
        <v>2</v>
      </c>
      <c r="H15" s="21" t="s">
        <v>0</v>
      </c>
      <c r="I15" s="21" t="s">
        <v>1</v>
      </c>
      <c r="J15" s="21" t="s">
        <v>2</v>
      </c>
    </row>
    <row r="16" spans="1:10" ht="37.5" x14ac:dyDescent="0.3">
      <c r="A16" s="6" t="s">
        <v>3</v>
      </c>
      <c r="B16" s="15">
        <v>500</v>
      </c>
      <c r="C16" s="15">
        <f>C18+C19</f>
        <v>69800</v>
      </c>
      <c r="D16" s="15">
        <f>C16+B16</f>
        <v>70300</v>
      </c>
      <c r="E16" s="15">
        <v>344.7</v>
      </c>
      <c r="F16" s="15">
        <v>30258</v>
      </c>
      <c r="G16" s="15">
        <f>E16+F16</f>
        <v>30602.7</v>
      </c>
      <c r="H16" s="15">
        <f>E16/B16*100</f>
        <v>68.94</v>
      </c>
      <c r="I16" s="15">
        <f t="shared" ref="I16:J16" si="0">F16/C16*100</f>
        <v>43.349570200573069</v>
      </c>
      <c r="J16" s="15">
        <f t="shared" si="0"/>
        <v>43.531578947368423</v>
      </c>
    </row>
    <row r="17" spans="1:11" ht="112.5" x14ac:dyDescent="0.3">
      <c r="A17" s="17" t="s">
        <v>28</v>
      </c>
      <c r="B17" s="15">
        <v>500</v>
      </c>
      <c r="C17" s="15">
        <f>C19+C20</f>
        <v>69800</v>
      </c>
      <c r="D17" s="15">
        <f>C17+B17</f>
        <v>70300</v>
      </c>
      <c r="E17" s="15">
        <v>344.7</v>
      </c>
      <c r="F17" s="15">
        <v>30258</v>
      </c>
      <c r="G17" s="15">
        <v>30602.7</v>
      </c>
      <c r="H17" s="15">
        <f>E17/B17*100</f>
        <v>68.94</v>
      </c>
      <c r="I17" s="15">
        <f t="shared" ref="I17" si="1">F17/C17*100</f>
        <v>43.349570200573069</v>
      </c>
      <c r="J17" s="15">
        <f t="shared" ref="J17" si="2">G17/D17*100</f>
        <v>43.531578947368423</v>
      </c>
    </row>
    <row r="18" spans="1:11" ht="318.75" x14ac:dyDescent="0.3">
      <c r="A18" s="8" t="s">
        <v>27</v>
      </c>
      <c r="B18" s="6"/>
      <c r="C18" s="6"/>
      <c r="D18" s="6"/>
      <c r="E18" s="6"/>
      <c r="F18" s="6"/>
      <c r="G18" s="6"/>
      <c r="H18" s="6"/>
      <c r="I18" s="6"/>
      <c r="J18" s="6"/>
    </row>
    <row r="19" spans="1:11" ht="112.5" x14ac:dyDescent="0.3">
      <c r="A19" s="8" t="s">
        <v>33</v>
      </c>
      <c r="B19" s="15">
        <f>B23</f>
        <v>500</v>
      </c>
      <c r="C19" s="15">
        <f>C21+C22</f>
        <v>69800</v>
      </c>
      <c r="D19" s="15">
        <f>C19+B19</f>
        <v>70300</v>
      </c>
      <c r="E19" s="15">
        <v>344.7</v>
      </c>
      <c r="F19" s="15">
        <v>30258</v>
      </c>
      <c r="G19" s="15">
        <v>30602.7</v>
      </c>
      <c r="H19" s="15">
        <f>E19/B19*100</f>
        <v>68.94</v>
      </c>
      <c r="I19" s="15">
        <f t="shared" ref="I19" si="3">F19/C19*100</f>
        <v>43.349570200573069</v>
      </c>
      <c r="J19" s="15">
        <f t="shared" ref="J19" si="4">G19/D19*100</f>
        <v>43.531578947368423</v>
      </c>
      <c r="K19" s="19"/>
    </row>
    <row r="20" spans="1:11" x14ac:dyDescent="0.3">
      <c r="A20" s="8" t="s">
        <v>4</v>
      </c>
      <c r="B20" s="6"/>
      <c r="C20" s="6"/>
      <c r="D20" s="6"/>
      <c r="E20" s="6"/>
      <c r="F20" s="6"/>
      <c r="G20" s="6"/>
      <c r="H20" s="6"/>
      <c r="I20" s="6"/>
      <c r="J20" s="6"/>
    </row>
    <row r="21" spans="1:11" ht="56.25" x14ac:dyDescent="0.3">
      <c r="A21" s="10" t="s">
        <v>16</v>
      </c>
      <c r="B21" s="6" t="s">
        <v>5</v>
      </c>
      <c r="C21" s="15">
        <v>65000</v>
      </c>
      <c r="D21" s="15">
        <v>65000</v>
      </c>
      <c r="E21" s="22" t="s">
        <v>5</v>
      </c>
      <c r="F21" s="15">
        <v>30258</v>
      </c>
      <c r="G21" s="15">
        <v>30602.7</v>
      </c>
      <c r="H21" s="22" t="s">
        <v>5</v>
      </c>
      <c r="I21" s="15">
        <f t="shared" ref="I21" si="5">F21/C21*100</f>
        <v>46.550769230769227</v>
      </c>
      <c r="J21" s="15">
        <f t="shared" ref="J21" si="6">G21/D21*100</f>
        <v>47.081076923076928</v>
      </c>
    </row>
    <row r="22" spans="1:11" ht="56.25" x14ac:dyDescent="0.3">
      <c r="A22" s="10" t="s">
        <v>17</v>
      </c>
      <c r="B22" s="6" t="s">
        <v>5</v>
      </c>
      <c r="C22" s="15">
        <v>4800</v>
      </c>
      <c r="D22" s="15">
        <v>4800</v>
      </c>
      <c r="E22" s="22" t="s">
        <v>5</v>
      </c>
      <c r="F22" s="22" t="s">
        <v>5</v>
      </c>
      <c r="G22" s="22" t="s">
        <v>5</v>
      </c>
      <c r="H22" s="22" t="s">
        <v>5</v>
      </c>
      <c r="I22" s="22" t="s">
        <v>5</v>
      </c>
      <c r="J22" s="22" t="s">
        <v>5</v>
      </c>
    </row>
    <row r="23" spans="1:11" ht="75" x14ac:dyDescent="0.3">
      <c r="A23" s="10" t="s">
        <v>18</v>
      </c>
      <c r="B23" s="15">
        <v>500</v>
      </c>
      <c r="C23" s="18" t="s">
        <v>5</v>
      </c>
      <c r="D23" s="15">
        <v>500</v>
      </c>
      <c r="E23" s="15">
        <v>344.7</v>
      </c>
      <c r="F23" s="23" t="s">
        <v>5</v>
      </c>
      <c r="G23" s="15">
        <v>344.7</v>
      </c>
      <c r="H23" s="15">
        <f>E23/B23*100</f>
        <v>68.94</v>
      </c>
      <c r="I23" s="15" t="s">
        <v>5</v>
      </c>
      <c r="J23" s="15">
        <f t="shared" ref="J23:J24" si="7">G23/D23*100</f>
        <v>68.94</v>
      </c>
    </row>
    <row r="24" spans="1:11" ht="56.25" x14ac:dyDescent="0.3">
      <c r="A24" s="11" t="s">
        <v>21</v>
      </c>
      <c r="B24" s="6" t="s">
        <v>5</v>
      </c>
      <c r="C24" s="6">
        <v>450</v>
      </c>
      <c r="D24" s="6">
        <v>450</v>
      </c>
      <c r="E24" s="22" t="s">
        <v>5</v>
      </c>
      <c r="F24" s="6">
        <v>171</v>
      </c>
      <c r="G24" s="6">
        <v>171</v>
      </c>
      <c r="H24" s="15" t="s">
        <v>5</v>
      </c>
      <c r="I24" s="15">
        <f t="shared" ref="I24" si="8">F24/C24*100</f>
        <v>38</v>
      </c>
      <c r="J24" s="15">
        <f t="shared" si="7"/>
        <v>38</v>
      </c>
    </row>
    <row r="25" spans="1:11" ht="37.5" hidden="1" outlineLevel="1" x14ac:dyDescent="0.3">
      <c r="A25" s="9" t="s">
        <v>7</v>
      </c>
      <c r="B25" s="6" t="s">
        <v>5</v>
      </c>
      <c r="C25" s="6">
        <v>400</v>
      </c>
      <c r="D25" s="6">
        <v>400</v>
      </c>
      <c r="E25" s="6"/>
      <c r="F25" s="6"/>
      <c r="G25" s="6"/>
      <c r="H25" s="6"/>
      <c r="I25" s="6"/>
      <c r="J25" s="6"/>
    </row>
    <row r="26" spans="1:11" ht="75" hidden="1" outlineLevel="1" x14ac:dyDescent="0.3">
      <c r="A26" s="13" t="s">
        <v>8</v>
      </c>
      <c r="B26" s="12">
        <v>400</v>
      </c>
      <c r="C26" s="17" t="s">
        <v>5</v>
      </c>
      <c r="D26" s="12">
        <v>400</v>
      </c>
      <c r="E26" s="12"/>
      <c r="F26" s="17"/>
      <c r="G26" s="12"/>
      <c r="H26" s="12"/>
      <c r="I26" s="17"/>
      <c r="J26" s="6"/>
    </row>
    <row r="27" spans="1:11" hidden="1" outlineLevel="1" x14ac:dyDescent="0.3">
      <c r="A27" s="8" t="s">
        <v>6</v>
      </c>
      <c r="B27" s="12"/>
      <c r="C27" s="12"/>
      <c r="D27" s="12"/>
      <c r="E27" s="12"/>
      <c r="F27" s="12"/>
      <c r="G27" s="12"/>
      <c r="H27" s="12"/>
      <c r="I27" s="17"/>
      <c r="J27" s="17"/>
    </row>
    <row r="28" spans="1:11" ht="75" hidden="1" outlineLevel="1" x14ac:dyDescent="0.3">
      <c r="A28" s="11" t="s">
        <v>9</v>
      </c>
      <c r="B28" s="6" t="s">
        <v>5</v>
      </c>
      <c r="C28" s="6">
        <v>250</v>
      </c>
      <c r="D28" s="6">
        <v>250</v>
      </c>
      <c r="E28" s="6"/>
      <c r="F28" s="6"/>
      <c r="G28" s="6"/>
      <c r="H28" s="6"/>
      <c r="I28" s="6"/>
      <c r="J28" s="6"/>
    </row>
    <row r="29" spans="1:11" ht="56.25" hidden="1" outlineLevel="1" x14ac:dyDescent="0.3">
      <c r="A29" s="11" t="s">
        <v>10</v>
      </c>
      <c r="B29" s="6" t="s">
        <v>5</v>
      </c>
      <c r="C29" s="6">
        <v>300</v>
      </c>
      <c r="D29" s="6">
        <v>300</v>
      </c>
      <c r="E29" s="6"/>
      <c r="F29" s="6"/>
      <c r="G29" s="6"/>
      <c r="H29" s="6"/>
      <c r="I29" s="6"/>
      <c r="J29" s="6"/>
    </row>
    <row r="30" spans="1:11" ht="75" hidden="1" outlineLevel="1" x14ac:dyDescent="0.3">
      <c r="A30" s="11" t="s">
        <v>22</v>
      </c>
      <c r="B30" s="6">
        <v>300</v>
      </c>
      <c r="C30" s="17" t="s">
        <v>5</v>
      </c>
      <c r="D30" s="6">
        <v>300</v>
      </c>
      <c r="E30" s="6"/>
      <c r="F30" s="17"/>
      <c r="G30" s="6"/>
      <c r="H30" s="6"/>
      <c r="I30" s="17"/>
      <c r="J30" s="6"/>
    </row>
    <row r="31" spans="1:11" hidden="1" outlineLevel="1" x14ac:dyDescent="0.3">
      <c r="A31" s="8" t="s">
        <v>11</v>
      </c>
      <c r="B31" s="6"/>
      <c r="C31" s="6"/>
      <c r="D31" s="6"/>
      <c r="E31" s="6"/>
      <c r="F31" s="6"/>
      <c r="G31" s="6"/>
      <c r="H31" s="6"/>
      <c r="I31" s="6"/>
      <c r="J31" s="6"/>
    </row>
    <row r="32" spans="1:11" ht="75" hidden="1" outlineLevel="1" x14ac:dyDescent="0.3">
      <c r="A32" s="11" t="s">
        <v>12</v>
      </c>
      <c r="B32" s="6" t="s">
        <v>5</v>
      </c>
      <c r="C32" s="15">
        <f>C21/C28</f>
        <v>260</v>
      </c>
      <c r="D32" s="15">
        <f>D21/D28</f>
        <v>260</v>
      </c>
      <c r="E32" s="15"/>
      <c r="F32" s="15"/>
      <c r="G32" s="15"/>
      <c r="H32" s="15"/>
      <c r="I32" s="15"/>
      <c r="J32" s="15"/>
    </row>
    <row r="33" spans="1:10" ht="75" hidden="1" outlineLevel="1" x14ac:dyDescent="0.3">
      <c r="A33" s="11" t="s">
        <v>24</v>
      </c>
      <c r="B33" s="6" t="s">
        <v>5</v>
      </c>
      <c r="C33" s="15">
        <f>C22/C29</f>
        <v>16</v>
      </c>
      <c r="D33" s="15">
        <f>D22/D29</f>
        <v>16</v>
      </c>
      <c r="E33" s="15"/>
      <c r="F33" s="15"/>
      <c r="G33" s="15"/>
      <c r="H33" s="15"/>
      <c r="I33" s="15"/>
      <c r="J33" s="15"/>
    </row>
    <row r="34" spans="1:10" ht="93.75" hidden="1" outlineLevel="1" x14ac:dyDescent="0.3">
      <c r="A34" s="11" t="s">
        <v>25</v>
      </c>
      <c r="B34" s="6">
        <v>1.67</v>
      </c>
      <c r="C34" s="15" t="s">
        <v>23</v>
      </c>
      <c r="D34" s="15">
        <f>D23/D30</f>
        <v>1.6666666666666667</v>
      </c>
      <c r="E34" s="15"/>
      <c r="F34" s="15"/>
      <c r="G34" s="15"/>
      <c r="H34" s="15"/>
      <c r="I34" s="15"/>
      <c r="J34" s="15"/>
    </row>
    <row r="35" spans="1:10" hidden="1" outlineLevel="1" x14ac:dyDescent="0.3">
      <c r="A35" s="8" t="s">
        <v>13</v>
      </c>
      <c r="B35" s="6"/>
      <c r="C35" s="6"/>
      <c r="D35" s="6"/>
      <c r="E35" s="6"/>
      <c r="F35" s="6"/>
      <c r="G35" s="6"/>
      <c r="H35" s="6"/>
      <c r="I35" s="6"/>
      <c r="J35" s="6"/>
    </row>
    <row r="36" spans="1:10" ht="112.5" hidden="1" outlineLevel="1" x14ac:dyDescent="0.3">
      <c r="A36" s="8" t="s">
        <v>26</v>
      </c>
      <c r="B36" s="16" t="s">
        <v>5</v>
      </c>
      <c r="C36" s="7">
        <f>C28/C24</f>
        <v>0.55555555555555558</v>
      </c>
      <c r="D36" s="7">
        <f t="shared" ref="D36" si="9">D28/D24</f>
        <v>0.55555555555555558</v>
      </c>
      <c r="E36" s="21"/>
      <c r="F36" s="7"/>
      <c r="G36" s="7"/>
      <c r="H36" s="7"/>
      <c r="I36" s="7"/>
      <c r="J36" s="7"/>
    </row>
    <row r="37" spans="1:10" ht="112.5" hidden="1" outlineLevel="1" x14ac:dyDescent="0.3">
      <c r="A37" s="8" t="s">
        <v>19</v>
      </c>
      <c r="B37" s="16" t="s">
        <v>5</v>
      </c>
      <c r="C37" s="7">
        <f>C29/C25</f>
        <v>0.75</v>
      </c>
      <c r="D37" s="7">
        <f t="shared" ref="D37" si="10">D29/D25</f>
        <v>0.75</v>
      </c>
      <c r="E37" s="21"/>
      <c r="F37" s="7"/>
      <c r="G37" s="7"/>
      <c r="H37" s="7"/>
      <c r="I37" s="7"/>
      <c r="J37" s="7"/>
    </row>
    <row r="38" spans="1:10" ht="150" hidden="1" outlineLevel="1" x14ac:dyDescent="0.3">
      <c r="A38" s="8" t="s">
        <v>20</v>
      </c>
      <c r="B38" s="20">
        <f>B30/B26</f>
        <v>0.75</v>
      </c>
      <c r="C38" s="17" t="s">
        <v>5</v>
      </c>
      <c r="D38" s="7">
        <f t="shared" ref="D38" si="11">D30/D26</f>
        <v>0.75</v>
      </c>
      <c r="E38" s="20"/>
      <c r="F38" s="21"/>
      <c r="G38" s="7"/>
      <c r="H38" s="7"/>
      <c r="I38" s="7"/>
      <c r="J38" s="7"/>
    </row>
    <row r="39" spans="1:10" collapsed="1" x14ac:dyDescent="0.3">
      <c r="A39" s="3"/>
    </row>
    <row r="40" spans="1:10" x14ac:dyDescent="0.3">
      <c r="A40" s="3"/>
    </row>
    <row r="41" spans="1:10" x14ac:dyDescent="0.3">
      <c r="A41" s="3"/>
    </row>
    <row r="42" spans="1:10" x14ac:dyDescent="0.3">
      <c r="A42" s="3"/>
    </row>
    <row r="43" spans="1:10" x14ac:dyDescent="0.3">
      <c r="A43" s="3" t="s">
        <v>35</v>
      </c>
      <c r="G43" s="3" t="s">
        <v>36</v>
      </c>
    </row>
    <row r="44" spans="1:10" ht="75.75" customHeight="1" x14ac:dyDescent="0.3">
      <c r="A44" s="3"/>
    </row>
    <row r="45" spans="1:10" x14ac:dyDescent="0.3">
      <c r="A45" s="3" t="s">
        <v>14</v>
      </c>
    </row>
    <row r="46" spans="1:10" x14ac:dyDescent="0.3">
      <c r="A46" s="3" t="s">
        <v>15</v>
      </c>
    </row>
    <row r="47" spans="1:10" x14ac:dyDescent="0.3">
      <c r="A47" s="5"/>
    </row>
  </sheetData>
  <mergeCells count="13">
    <mergeCell ref="H9:J9"/>
    <mergeCell ref="A12:J12"/>
    <mergeCell ref="H2:J2"/>
    <mergeCell ref="H11:J11"/>
    <mergeCell ref="B13:D13"/>
    <mergeCell ref="E13:G13"/>
    <mergeCell ref="H13:J13"/>
    <mergeCell ref="H7:J7"/>
    <mergeCell ref="H10:J10"/>
    <mergeCell ref="H8:J8"/>
    <mergeCell ref="H4:J4"/>
    <mergeCell ref="H5:J5"/>
    <mergeCell ref="H6:J6"/>
  </mergeCells>
  <printOptions horizontalCentered="1"/>
  <pageMargins left="0.39370078740157483" right="0.39370078740157483" top="1.1811023622047245" bottom="0.39370078740157483" header="0" footer="0"/>
  <pageSetup paperSize="9" scale="65" fitToHeight="3" orientation="landscape"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Анна</cp:lastModifiedBy>
  <cp:lastPrinted>2018-03-29T14:16:04Z</cp:lastPrinted>
  <dcterms:created xsi:type="dcterms:W3CDTF">2016-12-08T07:00:20Z</dcterms:created>
  <dcterms:modified xsi:type="dcterms:W3CDTF">2018-03-30T10:25:54Z</dcterms:modified>
</cp:coreProperties>
</file>