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Додаток 250404" sheetId="1" r:id="rId1"/>
  </sheets>
  <definedNames>
    <definedName name="_xlnm.Print_Area" localSheetId="0">'Додаток 250404'!$A$1:$K$100</definedName>
  </definedNames>
  <calcPr fullCalcOnLoad="1"/>
</workbook>
</file>

<file path=xl/sharedStrings.xml><?xml version="1.0" encoding="utf-8"?>
<sst xmlns="http://schemas.openxmlformats.org/spreadsheetml/2006/main" count="109" uniqueCount="77">
  <si>
    <t>Показник ефективності:</t>
  </si>
  <si>
    <t xml:space="preserve">Показник якості: </t>
  </si>
  <si>
    <t>Код програмної класифікації видатків</t>
  </si>
  <si>
    <t>Разом</t>
  </si>
  <si>
    <t>в тому числі:</t>
  </si>
  <si>
    <t>Показник продукту:</t>
  </si>
  <si>
    <t>1</t>
  </si>
  <si>
    <t>2</t>
  </si>
  <si>
    <t>Загальний фонд</t>
  </si>
  <si>
    <t>Спеціальний фонд</t>
  </si>
  <si>
    <t xml:space="preserve">Показник затрат : </t>
  </si>
  <si>
    <t>Кількість об’єктів комунальної власності, що потребують реєстрації, од.</t>
  </si>
  <si>
    <t>Кількість об’єктів комунальної власності, які потребують проведення процедури аукціону, од.</t>
  </si>
  <si>
    <t xml:space="preserve">Кількість об’єктів, охоплених реєстрацією, од. </t>
  </si>
  <si>
    <t>Середні витрати на 1 (один) об’єкт, охоплений реєстрацією, грн.</t>
  </si>
  <si>
    <t>Співвідношення кількості об’єктів, охоплених реєстрацією до кількості об’єктів, що потребують реєстрації, %</t>
  </si>
  <si>
    <t>Кількість об’єктів комунальної власності, що охороняються, од.</t>
  </si>
  <si>
    <t>Результативність, % збереження об’єктів комунальної власності</t>
  </si>
  <si>
    <t>Результативність, % надходження коштів до міського бюджету</t>
  </si>
  <si>
    <t>Результативність, % надходження коштів до  міського бюджету</t>
  </si>
  <si>
    <t>Результативність, % оформлення права користування земельними ділянками</t>
  </si>
  <si>
    <t xml:space="preserve">Мета: Забезпечення оперативного управління та ефективного використання майна комунальної власності територіальної громади міста Суми з метою виконання доходної частини міського бюджету від надходжень за оренду та відчуження  майна комунальної власності територіальної громади міста Суми  </t>
  </si>
  <si>
    <t>Кількість суб'єктів господарювання, які мають заборгованість перед  міськім бюджетом, од.</t>
  </si>
  <si>
    <t>Результативність, % зменшення недоїмки до міського бюджету</t>
  </si>
  <si>
    <t>Мета, завдання, заходи</t>
  </si>
  <si>
    <t xml:space="preserve"> О.М. Лисенко</t>
  </si>
  <si>
    <t xml:space="preserve">Показник затрат: </t>
  </si>
  <si>
    <t>Управління майна комунальної власності Сумської міської ради</t>
  </si>
  <si>
    <t>Управління каітального будівництва та дорожнього господарства Сумської міської ради</t>
  </si>
  <si>
    <t>Результативність, % виконаних судових рішень</t>
  </si>
  <si>
    <t>Кількість прийнятих судових рішень, од.</t>
  </si>
  <si>
    <t xml:space="preserve">Кількість виконаних судових рішень, од. </t>
  </si>
  <si>
    <t>2016 рік</t>
  </si>
  <si>
    <t>2017 рік</t>
  </si>
  <si>
    <t>2018 рік</t>
  </si>
  <si>
    <t>Кількість суб'єктів господарювань по яким планується проведення позовної роботи, од.</t>
  </si>
  <si>
    <t>Співвідношення загальної кількості суб'єктів господарювання, які мають заборгованість до кількості суб'єктів господарювання, по яким планується проведення позовної роботи, %.</t>
  </si>
  <si>
    <t>7. Сплата коштів, стягнутих за судовими рішеннями з Сумської міської ради по оплаті послуг з централізованого опалення вільних нежитлових приміщень, які перебувають у комунальній власності територіальної громади міста Суми, судового збору, виконавчого збору та витрат на проведення виконавчих дій за цими судовими рішеннями, грн.</t>
  </si>
  <si>
    <t>Середня вартість підготовки до конкурсу 1 (одного) об'єкта, грн.</t>
  </si>
  <si>
    <t>Загальна кількість вільних об’єктів, од.</t>
  </si>
  <si>
    <t>Кількість об'єктів, що планується передати в оренду на конкурсних засадах, од.</t>
  </si>
  <si>
    <t>Співвідношення кількості вільних об'єктів, до кількості об'єктів, що планується передати в оренду на конкурсних засадах, %</t>
  </si>
  <si>
    <t>Кількість об'єктів, підготовлених до продажу на аукціоні, од.</t>
  </si>
  <si>
    <t>Співвідношення кількості об’єктів комунальної власності, які планується продати на аукціоні до кількісті проданих об'єктів, %.</t>
  </si>
  <si>
    <t>Кількість об’єктів комунальної власності, які потребують охорони та інших заходів збереження, од.</t>
  </si>
  <si>
    <t>Співвідношення кількісті об’єктів комунальної власності, які потребують здійснення заходів з охорони (збереження) до кількості об'єктів, на яких проведені такі заходи, %</t>
  </si>
  <si>
    <t>Кількість земельних ділянок, які потребують розроблення технічної документації чи проектів землеустрою, од.</t>
  </si>
  <si>
    <t>Кількість земельних ділянок, на які розроблена технічна документація чи проект землеустрою, од.</t>
  </si>
  <si>
    <t>Співвідношення кількості земельних ділянок, які потребують розроблення технічної документації чи проекту землеустрою до кількості земельних ділянок, на які розроблена технічна документація чи проект землеустрою, %</t>
  </si>
  <si>
    <t>Середня вартість підготовки 1 (одного) об'єкта до продажу на аукціоні, грн.</t>
  </si>
  <si>
    <t>Середня вартість заходів з охорони (збереження) 1 (одного) об'єкта, грн.</t>
  </si>
  <si>
    <t>Середній розмір судового збору для подання до суду 1 (одного) позову, грн.</t>
  </si>
  <si>
    <t>Середня вартість розроблення технічної документації чи проекту землеустрою на 1 (одну) земельну ділянку, грн.</t>
  </si>
  <si>
    <t>Середня вартість виконання 1 (одного) судового рішення, грн.</t>
  </si>
  <si>
    <t>за програмно-цільовим методом</t>
  </si>
  <si>
    <t xml:space="preserve">Результативні показники виконання завдань Підпрограми ІІ розділу 6 комплексної цільової Програми 
 </t>
  </si>
  <si>
    <t>1. Забезпечення проведення реєстрації права власності на об'єкти комунальної власності територіальної громади міста Суми , грн.</t>
  </si>
  <si>
    <t>2. Забезпечення проведення позовної роботи у випадках невиконання або неналежного виконання умов договорів оренди, користування або відчуження майна комунальної власності територіальної громади міста Суми, грн.</t>
  </si>
  <si>
    <t>3. Забезпечення передачі в оренду, у т. ч.  на конкурсних засадах, об'єктів комунальної власності територіальної громади міста Суми, грн.</t>
  </si>
  <si>
    <t xml:space="preserve">4. Забезпечення проведення процедури приватизації об’єктів  комунальної власності шляхом продажу їх на аукціоні, грн. </t>
  </si>
  <si>
    <t>5. Забезпечення охорони та вжиття інших заходів щодо  об’єктів комунальної власності, які тимчасово не використовуються, з метою їх збереження, грн.</t>
  </si>
  <si>
    <t>6. Забезпечення оформлення права користування земельними ділянками, на яких знаходяться об’єкти комунальної власності територіальної громади міста Суми, грн.</t>
  </si>
  <si>
    <t>Оперативне управління та ефективне використання майна комунальної власності територіальної громади міста Суми, грн.</t>
  </si>
  <si>
    <t>Додаток 6</t>
  </si>
  <si>
    <t xml:space="preserve">№ 26-МР Про затвердження комплексної цільової Програми </t>
  </si>
  <si>
    <t xml:space="preserve">управління та ефективного використання майна комунальної </t>
  </si>
  <si>
    <t>до рішення  Сумської  міської   ради   «Про  внесення   змін</t>
  </si>
  <si>
    <t xml:space="preserve">до рішення Сумської  міської  ради від  02 грудня 2015 року </t>
  </si>
  <si>
    <t>Суми на 2016-2018 роки» зі змінами</t>
  </si>
  <si>
    <t xml:space="preserve">власності  та   земельних  ресурсів  територіальної   громади </t>
  </si>
  <si>
    <t xml:space="preserve">Виконавець: </t>
  </si>
  <si>
    <t>Клименко Ю.М.</t>
  </si>
  <si>
    <t>_____________</t>
  </si>
  <si>
    <t>Відповідальний виконавець:                                                            Департамент забезпечення ресурсних платежів                                                                  Сумської міської ради</t>
  </si>
  <si>
    <t xml:space="preserve">Сумський міський голова                                                                        </t>
  </si>
  <si>
    <t>4518600</t>
  </si>
  <si>
    <t>від 22 лютого 2017 року № 1784-МР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</si>
</sst>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#,##0.00;[Red]\-#,##0.00"/>
    <numFmt numFmtId="205" formatCode="0.00;[Red]\-0.00"/>
    <numFmt numFmtId="206" formatCode="0.0"/>
    <numFmt numFmtId="207" formatCode="[$-FC19]d\ mmmm\ yyyy\ &quot;г.&quot;"/>
    <numFmt numFmtId="208" formatCode="[$-F400]h:mm:ss\ AM/PM"/>
    <numFmt numFmtId="209" formatCode="#,##0.00_р_.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_-* #,##0.0_-;\-* #,##0.0_-;_-* &quot;-&quot;??_-;_-@_-"/>
    <numFmt numFmtId="215" formatCode="_-* #,##0_-;\-* #,##0_-;_-* &quot;-&quot;??_-;_-@_-"/>
  </numFmts>
  <fonts count="50">
    <font>
      <sz val="8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202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206" fontId="6" fillId="0" borderId="10" xfId="60" applyNumberFormat="1" applyFont="1" applyFill="1" applyBorder="1" applyAlignment="1">
      <alignment horizontal="center" vertical="center" wrapText="1"/>
    </xf>
    <xf numFmtId="1" fontId="4" fillId="0" borderId="11" xfId="60" applyNumberFormat="1" applyFont="1" applyBorder="1" applyAlignment="1">
      <alignment horizontal="center" vertical="center"/>
    </xf>
    <xf numFmtId="1" fontId="3" fillId="0" borderId="11" xfId="60" applyNumberFormat="1" applyFont="1" applyFill="1" applyBorder="1" applyAlignment="1">
      <alignment horizontal="center" vertical="center" wrapText="1"/>
    </xf>
    <xf numFmtId="206" fontId="4" fillId="0" borderId="11" xfId="6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justify"/>
    </xf>
    <xf numFmtId="0" fontId="0" fillId="0" borderId="0" xfId="0" applyFill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1" fontId="4" fillId="0" borderId="11" xfId="60" applyNumberFormat="1" applyFont="1" applyFill="1" applyBorder="1" applyAlignment="1">
      <alignment horizontal="center" vertical="center"/>
    </xf>
    <xf numFmtId="206" fontId="6" fillId="0" borderId="13" xfId="6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1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7" fillId="0" borderId="19" xfId="0" applyNumberFormat="1" applyFont="1" applyFill="1" applyBorder="1" applyAlignment="1">
      <alignment vertical="top" wrapText="1"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Font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5" fillId="0" borderId="19" xfId="0" applyFont="1" applyBorder="1" applyAlignment="1">
      <alignment wrapText="1"/>
    </xf>
    <xf numFmtId="0" fontId="7" fillId="0" borderId="19" xfId="0" applyFont="1" applyFill="1" applyBorder="1" applyAlignment="1">
      <alignment horizontal="left" vertical="top" wrapText="1"/>
    </xf>
    <xf numFmtId="49" fontId="7" fillId="0" borderId="19" xfId="0" applyNumberFormat="1" applyFont="1" applyFill="1" applyBorder="1" applyAlignment="1">
      <alignment vertical="top" wrapText="1"/>
    </xf>
    <xf numFmtId="0" fontId="4" fillId="0" borderId="19" xfId="0" applyFont="1" applyBorder="1" applyAlignment="1">
      <alignment wrapText="1"/>
    </xf>
    <xf numFmtId="49" fontId="7" fillId="0" borderId="18" xfId="0" applyNumberFormat="1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49" fontId="7" fillId="0" borderId="21" xfId="0" applyNumberFormat="1" applyFont="1" applyFill="1" applyBorder="1" applyAlignment="1">
      <alignment horizontal="center" vertical="center"/>
    </xf>
    <xf numFmtId="203" fontId="4" fillId="0" borderId="21" xfId="6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206" fontId="6" fillId="0" borderId="0" xfId="6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fill" vertical="distributed"/>
    </xf>
    <xf numFmtId="0" fontId="0" fillId="0" borderId="0" xfId="0" applyAlignment="1">
      <alignment horizontal="fill" vertical="distributed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Alignment="1">
      <alignment horizontal="right"/>
    </xf>
    <xf numFmtId="0" fontId="3" fillId="0" borderId="23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3" fillId="0" borderId="27" xfId="0" applyNumberFormat="1" applyFont="1" applyBorder="1" applyAlignment="1">
      <alignment horizontal="right" vertical="center"/>
    </xf>
    <xf numFmtId="1" fontId="3" fillId="0" borderId="11" xfId="0" applyNumberFormat="1" applyFont="1" applyBorder="1" applyAlignment="1">
      <alignment horizontal="right" vertical="center"/>
    </xf>
    <xf numFmtId="1" fontId="3" fillId="0" borderId="27" xfId="0" applyNumberFormat="1" applyFont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/>
    </xf>
    <xf numFmtId="206" fontId="6" fillId="0" borderId="27" xfId="6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1" fontId="4" fillId="0" borderId="27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 vertical="center"/>
    </xf>
    <xf numFmtId="206" fontId="6" fillId="0" borderId="28" xfId="6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justify"/>
    </xf>
    <xf numFmtId="0" fontId="0" fillId="0" borderId="0" xfId="0" applyAlignment="1">
      <alignment/>
    </xf>
    <xf numFmtId="0" fontId="13" fillId="0" borderId="0" xfId="0" applyFont="1" applyAlignment="1">
      <alignment horizontal="fill" vertical="distributed"/>
    </xf>
    <xf numFmtId="0" fontId="0" fillId="0" borderId="0" xfId="0" applyAlignment="1">
      <alignment horizontal="fill" vertical="distributed"/>
    </xf>
    <xf numFmtId="0" fontId="1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view="pageBreakPreview" zoomScaleSheetLayoutView="100" zoomScalePageLayoutView="0" workbookViewId="0" topLeftCell="A38">
      <selection activeCell="B96" sqref="B96"/>
    </sheetView>
  </sheetViews>
  <sheetFormatPr defaultColWidth="9.33203125" defaultRowHeight="11.25"/>
  <cols>
    <col min="1" max="1" width="57.66015625" style="0" customWidth="1"/>
    <col min="2" max="2" width="16.33203125" style="0" customWidth="1"/>
    <col min="3" max="3" width="14" style="0" customWidth="1"/>
    <col min="4" max="4" width="13.66015625" style="0" customWidth="1"/>
    <col min="5" max="6" width="14.33203125" style="0" customWidth="1"/>
    <col min="7" max="7" width="13.33203125" style="0" customWidth="1"/>
    <col min="8" max="8" width="14" style="0" customWidth="1"/>
    <col min="9" max="9" width="13.83203125" style="0" customWidth="1"/>
    <col min="10" max="10" width="13.66015625" style="0" customWidth="1"/>
    <col min="11" max="11" width="14.5" style="0" customWidth="1"/>
  </cols>
  <sheetData>
    <row r="1" spans="2:11" ht="18.75" customHeight="1">
      <c r="B1" s="1"/>
      <c r="C1" s="106"/>
      <c r="D1" s="106"/>
      <c r="F1" s="109" t="s">
        <v>63</v>
      </c>
      <c r="G1" s="110"/>
      <c r="J1" s="106"/>
      <c r="K1" s="106"/>
    </row>
    <row r="2" spans="3:11" ht="18.75" customHeight="1">
      <c r="C2" s="24"/>
      <c r="D2" s="24"/>
      <c r="F2" s="24" t="s">
        <v>66</v>
      </c>
      <c r="H2" s="70"/>
      <c r="I2" s="71"/>
      <c r="J2" s="71"/>
      <c r="K2" s="71"/>
    </row>
    <row r="3" spans="3:11" ht="18.75" customHeight="1">
      <c r="C3" s="24"/>
      <c r="D3" s="24"/>
      <c r="F3" s="111" t="s">
        <v>67</v>
      </c>
      <c r="G3" s="110"/>
      <c r="H3" s="110"/>
      <c r="I3" s="110"/>
      <c r="J3" s="110"/>
      <c r="K3" s="110"/>
    </row>
    <row r="4" spans="3:11" ht="18.75">
      <c r="C4" s="24"/>
      <c r="D4" s="24"/>
      <c r="F4" s="111" t="s">
        <v>64</v>
      </c>
      <c r="G4" s="112"/>
      <c r="H4" s="112"/>
      <c r="I4" s="112"/>
      <c r="J4" s="112"/>
      <c r="K4" s="112"/>
    </row>
    <row r="5" spans="1:11" ht="18.75">
      <c r="A5" s="3"/>
      <c r="B5" s="2"/>
      <c r="C5" s="24"/>
      <c r="D5" s="24"/>
      <c r="F5" s="111" t="s">
        <v>65</v>
      </c>
      <c r="G5" s="112"/>
      <c r="H5" s="112"/>
      <c r="I5" s="112"/>
      <c r="J5" s="112"/>
      <c r="K5" s="112"/>
    </row>
    <row r="6" spans="1:11" ht="18.75">
      <c r="A6" s="3"/>
      <c r="B6" s="2"/>
      <c r="C6" s="24"/>
      <c r="D6" s="24"/>
      <c r="F6" s="106" t="s">
        <v>69</v>
      </c>
      <c r="G6" s="106"/>
      <c r="H6" s="106"/>
      <c r="I6" s="106"/>
      <c r="J6" s="106"/>
      <c r="K6" s="110"/>
    </row>
    <row r="7" spans="1:11" ht="18.75">
      <c r="A7" s="3"/>
      <c r="B7" s="2"/>
      <c r="C7" s="24"/>
      <c r="D7" s="24"/>
      <c r="F7" s="106" t="s">
        <v>68</v>
      </c>
      <c r="G7" s="110"/>
      <c r="H7" s="110"/>
      <c r="I7" s="110"/>
      <c r="J7" s="110"/>
      <c r="K7" s="110"/>
    </row>
    <row r="8" spans="1:11" ht="18.75">
      <c r="A8" s="3"/>
      <c r="B8" s="2"/>
      <c r="C8" s="24"/>
      <c r="D8" s="24"/>
      <c r="F8" s="24" t="s">
        <v>76</v>
      </c>
      <c r="H8" s="72"/>
      <c r="I8" s="73"/>
      <c r="J8" s="73"/>
      <c r="K8" s="73"/>
    </row>
    <row r="9" spans="1:5" ht="18.75">
      <c r="A9" s="3"/>
      <c r="B9" s="2"/>
      <c r="C9" s="24"/>
      <c r="D9" s="24"/>
      <c r="E9" s="24"/>
    </row>
    <row r="10" spans="1:11" ht="18.75">
      <c r="A10" s="107" t="s">
        <v>55</v>
      </c>
      <c r="B10" s="107"/>
      <c r="C10" s="107"/>
      <c r="D10" s="107"/>
      <c r="E10" s="107"/>
      <c r="F10" s="108"/>
      <c r="G10" s="108"/>
      <c r="H10" s="108"/>
      <c r="I10" s="108"/>
      <c r="J10" s="108"/>
      <c r="K10" s="108"/>
    </row>
    <row r="11" spans="1:11" ht="18.75">
      <c r="A11" s="113" t="s">
        <v>54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</row>
    <row r="12" ht="12" thickBot="1"/>
    <row r="13" spans="1:11" ht="13.5" thickBot="1">
      <c r="A13" s="100" t="s">
        <v>24</v>
      </c>
      <c r="B13" s="100" t="s">
        <v>2</v>
      </c>
      <c r="C13" s="103" t="s">
        <v>32</v>
      </c>
      <c r="D13" s="104"/>
      <c r="E13" s="105"/>
      <c r="F13" s="103" t="s">
        <v>33</v>
      </c>
      <c r="G13" s="104"/>
      <c r="H13" s="105"/>
      <c r="I13" s="103" t="s">
        <v>34</v>
      </c>
      <c r="J13" s="104"/>
      <c r="K13" s="105"/>
    </row>
    <row r="14" spans="1:11" ht="13.5" thickBot="1">
      <c r="A14" s="101"/>
      <c r="B14" s="101"/>
      <c r="C14" s="100" t="s">
        <v>3</v>
      </c>
      <c r="D14" s="103" t="s">
        <v>4</v>
      </c>
      <c r="E14" s="105"/>
      <c r="F14" s="100" t="s">
        <v>3</v>
      </c>
      <c r="G14" s="103" t="s">
        <v>4</v>
      </c>
      <c r="H14" s="105"/>
      <c r="I14" s="100" t="s">
        <v>3</v>
      </c>
      <c r="J14" s="103" t="s">
        <v>4</v>
      </c>
      <c r="K14" s="105"/>
    </row>
    <row r="15" spans="1:11" ht="26.25" thickBot="1">
      <c r="A15" s="102"/>
      <c r="B15" s="102"/>
      <c r="C15" s="102"/>
      <c r="D15" s="28" t="s">
        <v>8</v>
      </c>
      <c r="E15" s="27" t="s">
        <v>9</v>
      </c>
      <c r="F15" s="102"/>
      <c r="G15" s="28" t="s">
        <v>8</v>
      </c>
      <c r="H15" s="27" t="s">
        <v>9</v>
      </c>
      <c r="I15" s="102"/>
      <c r="J15" s="28" t="s">
        <v>8</v>
      </c>
      <c r="K15" s="27" t="s">
        <v>9</v>
      </c>
    </row>
    <row r="16" spans="1:11" ht="13.5" thickBot="1">
      <c r="A16" s="38" t="s">
        <v>6</v>
      </c>
      <c r="B16" s="29" t="s">
        <v>7</v>
      </c>
      <c r="C16" s="75">
        <v>9</v>
      </c>
      <c r="D16" s="29">
        <v>10</v>
      </c>
      <c r="E16" s="29">
        <v>11</v>
      </c>
      <c r="F16" s="29">
        <v>9</v>
      </c>
      <c r="G16" s="29">
        <v>10</v>
      </c>
      <c r="H16" s="29">
        <v>11</v>
      </c>
      <c r="I16" s="29">
        <v>9</v>
      </c>
      <c r="J16" s="29">
        <v>10</v>
      </c>
      <c r="K16" s="29">
        <v>11</v>
      </c>
    </row>
    <row r="17" spans="1:11" ht="48.75" customHeight="1">
      <c r="A17" s="39" t="s">
        <v>73</v>
      </c>
      <c r="B17" s="56"/>
      <c r="C17" s="78"/>
      <c r="D17" s="79"/>
      <c r="E17" s="80"/>
      <c r="F17" s="78"/>
      <c r="G17" s="79"/>
      <c r="H17" s="80"/>
      <c r="I17" s="78"/>
      <c r="J17" s="79"/>
      <c r="K17" s="80"/>
    </row>
    <row r="18" spans="1:11" ht="27.75" customHeight="1" hidden="1">
      <c r="A18" s="40" t="s">
        <v>27</v>
      </c>
      <c r="B18" s="77"/>
      <c r="C18" s="81">
        <v>1146500</v>
      </c>
      <c r="D18" s="10">
        <v>1146500</v>
      </c>
      <c r="E18" s="30"/>
      <c r="F18" s="81">
        <v>860000</v>
      </c>
      <c r="G18" s="10">
        <v>860000</v>
      </c>
      <c r="H18" s="30"/>
      <c r="I18" s="81">
        <v>758000</v>
      </c>
      <c r="J18" s="10">
        <v>758000</v>
      </c>
      <c r="K18" s="30"/>
    </row>
    <row r="19" spans="1:11" ht="41.25" customHeight="1" hidden="1">
      <c r="A19" s="40" t="s">
        <v>28</v>
      </c>
      <c r="B19" s="77"/>
      <c r="C19" s="82"/>
      <c r="D19" s="76"/>
      <c r="E19" s="83"/>
      <c r="F19" s="82"/>
      <c r="G19" s="76"/>
      <c r="H19" s="83"/>
      <c r="I19" s="82"/>
      <c r="J19" s="76"/>
      <c r="K19" s="83"/>
    </row>
    <row r="20" spans="1:11" ht="45.75" customHeight="1">
      <c r="A20" s="40" t="s">
        <v>62</v>
      </c>
      <c r="B20" s="57"/>
      <c r="C20" s="81">
        <f>SUM(C22+C32+C43+C54+C65+C75+C86)</f>
        <v>974000</v>
      </c>
      <c r="D20" s="81">
        <f>SUM(D22+D32+D43+D54+D65+D75+D86)</f>
        <v>974000</v>
      </c>
      <c r="E20" s="81"/>
      <c r="F20" s="81">
        <f>SUM(F22+F32+F43+F54+F65+F75+F86)</f>
        <v>1252000</v>
      </c>
      <c r="G20" s="81">
        <f>SUM(G22+G32+G43+G54+G65+G75+G86)</f>
        <v>1252000</v>
      </c>
      <c r="H20" s="81"/>
      <c r="I20" s="81">
        <f>SUM(I22+I32+I43+I54+I65+I75+I86)</f>
        <v>1263000</v>
      </c>
      <c r="J20" s="81">
        <f>SUM(J22+J32+J43+J54+J65+J75+J86)</f>
        <v>1263000</v>
      </c>
      <c r="K20" s="81"/>
    </row>
    <row r="21" spans="1:11" ht="98.25" customHeight="1">
      <c r="A21" s="41" t="s">
        <v>21</v>
      </c>
      <c r="B21" s="57"/>
      <c r="C21" s="84"/>
      <c r="D21" s="9"/>
      <c r="E21" s="30"/>
      <c r="F21" s="84"/>
      <c r="G21" s="9"/>
      <c r="H21" s="30"/>
      <c r="I21" s="84"/>
      <c r="J21" s="9"/>
      <c r="K21" s="30"/>
    </row>
    <row r="22" spans="1:11" ht="51" customHeight="1">
      <c r="A22" s="42" t="s">
        <v>56</v>
      </c>
      <c r="B22" s="58" t="s">
        <v>75</v>
      </c>
      <c r="C22" s="85">
        <v>378000</v>
      </c>
      <c r="D22" s="11">
        <v>378000</v>
      </c>
      <c r="E22" s="25"/>
      <c r="F22" s="85">
        <v>381000</v>
      </c>
      <c r="G22" s="11">
        <v>381000</v>
      </c>
      <c r="H22" s="25"/>
      <c r="I22" s="85">
        <v>387000</v>
      </c>
      <c r="J22" s="11">
        <v>387000</v>
      </c>
      <c r="K22" s="25"/>
    </row>
    <row r="23" spans="1:11" ht="12.75">
      <c r="A23" s="43" t="s">
        <v>10</v>
      </c>
      <c r="B23" s="57"/>
      <c r="C23" s="86"/>
      <c r="D23" s="7"/>
      <c r="E23" s="13"/>
      <c r="F23" s="86"/>
      <c r="G23" s="7"/>
      <c r="H23" s="13"/>
      <c r="I23" s="86"/>
      <c r="J23" s="7"/>
      <c r="K23" s="13"/>
    </row>
    <row r="24" spans="1:11" ht="32.25" customHeight="1">
      <c r="A24" s="44" t="s">
        <v>11</v>
      </c>
      <c r="B24" s="57"/>
      <c r="C24" s="86">
        <v>151</v>
      </c>
      <c r="D24" s="7">
        <v>151</v>
      </c>
      <c r="E24" s="13"/>
      <c r="F24" s="86">
        <v>103</v>
      </c>
      <c r="G24" s="7">
        <v>103</v>
      </c>
      <c r="H24" s="13"/>
      <c r="I24" s="86">
        <v>182</v>
      </c>
      <c r="J24" s="7">
        <v>182</v>
      </c>
      <c r="K24" s="13"/>
    </row>
    <row r="25" spans="1:11" ht="12.75">
      <c r="A25" s="43" t="s">
        <v>5</v>
      </c>
      <c r="B25" s="57"/>
      <c r="C25" s="86"/>
      <c r="D25" s="7"/>
      <c r="E25" s="13"/>
      <c r="F25" s="86"/>
      <c r="G25" s="7"/>
      <c r="H25" s="13"/>
      <c r="I25" s="86"/>
      <c r="J25" s="7"/>
      <c r="K25" s="13"/>
    </row>
    <row r="26" spans="1:11" ht="18" customHeight="1">
      <c r="A26" s="45" t="s">
        <v>13</v>
      </c>
      <c r="B26" s="57"/>
      <c r="C26" s="86">
        <v>151</v>
      </c>
      <c r="D26" s="7">
        <v>151</v>
      </c>
      <c r="E26" s="13"/>
      <c r="F26" s="86">
        <v>103</v>
      </c>
      <c r="G26" s="4">
        <v>103</v>
      </c>
      <c r="H26" s="13"/>
      <c r="I26" s="97">
        <v>182</v>
      </c>
      <c r="J26" s="4">
        <v>182</v>
      </c>
      <c r="K26" s="13"/>
    </row>
    <row r="27" spans="1:11" ht="12.75">
      <c r="A27" s="46" t="s">
        <v>0</v>
      </c>
      <c r="B27" s="57"/>
      <c r="C27" s="87"/>
      <c r="D27" s="5"/>
      <c r="E27" s="13"/>
      <c r="F27" s="87"/>
      <c r="G27" s="5"/>
      <c r="H27" s="13"/>
      <c r="I27" s="87"/>
      <c r="J27" s="5"/>
      <c r="K27" s="13"/>
    </row>
    <row r="28" spans="1:11" ht="30" customHeight="1">
      <c r="A28" s="45" t="s">
        <v>14</v>
      </c>
      <c r="B28" s="57"/>
      <c r="C28" s="88">
        <f>SUM(C22/C24)</f>
        <v>2503.3112582781455</v>
      </c>
      <c r="D28" s="6">
        <f>SUM(D22/D24)</f>
        <v>2503.3112582781455</v>
      </c>
      <c r="E28" s="13"/>
      <c r="F28" s="88">
        <f>SUM(F22/F24)</f>
        <v>3699.029126213592</v>
      </c>
      <c r="G28" s="6">
        <f>SUM(G22/G24)</f>
        <v>3699.029126213592</v>
      </c>
      <c r="H28" s="13"/>
      <c r="I28" s="88">
        <f>SUM(I22/I24)</f>
        <v>2126.3736263736264</v>
      </c>
      <c r="J28" s="6">
        <f>SUM(J22/J24)</f>
        <v>2126.3736263736264</v>
      </c>
      <c r="K28" s="13"/>
    </row>
    <row r="29" spans="1:11" ht="12.75">
      <c r="A29" s="47" t="s">
        <v>1</v>
      </c>
      <c r="B29" s="57"/>
      <c r="C29" s="87"/>
      <c r="D29" s="5"/>
      <c r="E29" s="13"/>
      <c r="F29" s="87"/>
      <c r="G29" s="5"/>
      <c r="H29" s="13"/>
      <c r="I29" s="87"/>
      <c r="J29" s="5"/>
      <c r="K29" s="13"/>
    </row>
    <row r="30" spans="1:11" ht="31.5" customHeight="1">
      <c r="A30" s="45" t="s">
        <v>15</v>
      </c>
      <c r="B30" s="59"/>
      <c r="C30" s="89">
        <v>100</v>
      </c>
      <c r="D30" s="12">
        <v>100</v>
      </c>
      <c r="E30" s="13"/>
      <c r="F30" s="89">
        <v>100</v>
      </c>
      <c r="G30" s="12">
        <v>100</v>
      </c>
      <c r="H30" s="13"/>
      <c r="I30" s="89">
        <v>100</v>
      </c>
      <c r="J30" s="12">
        <v>100</v>
      </c>
      <c r="K30" s="13"/>
    </row>
    <row r="31" spans="1:11" ht="12" customHeight="1">
      <c r="A31" s="48"/>
      <c r="B31" s="60"/>
      <c r="C31" s="90"/>
      <c r="D31" s="8"/>
      <c r="E31" s="14"/>
      <c r="F31" s="90"/>
      <c r="G31" s="8"/>
      <c r="H31" s="14"/>
      <c r="I31" s="90"/>
      <c r="J31" s="8"/>
      <c r="K31" s="14"/>
    </row>
    <row r="32" spans="1:11" ht="72.75" customHeight="1">
      <c r="A32" s="49" t="s">
        <v>57</v>
      </c>
      <c r="B32" s="58" t="s">
        <v>75</v>
      </c>
      <c r="C32" s="81">
        <v>150000</v>
      </c>
      <c r="D32" s="10">
        <v>150000</v>
      </c>
      <c r="E32" s="25"/>
      <c r="F32" s="81">
        <v>150000</v>
      </c>
      <c r="G32" s="10">
        <v>150000</v>
      </c>
      <c r="H32" s="25"/>
      <c r="I32" s="81">
        <v>150000</v>
      </c>
      <c r="J32" s="10">
        <v>150000</v>
      </c>
      <c r="K32" s="25"/>
    </row>
    <row r="33" spans="1:11" ht="12.75">
      <c r="A33" s="43" t="s">
        <v>10</v>
      </c>
      <c r="B33" s="57"/>
      <c r="C33" s="86"/>
      <c r="D33" s="6"/>
      <c r="E33" s="13"/>
      <c r="F33" s="86"/>
      <c r="G33" s="6"/>
      <c r="H33" s="13"/>
      <c r="I33" s="86"/>
      <c r="J33" s="6"/>
      <c r="K33" s="13"/>
    </row>
    <row r="34" spans="1:11" ht="34.5" customHeight="1">
      <c r="A34" s="44" t="s">
        <v>22</v>
      </c>
      <c r="B34" s="57"/>
      <c r="C34" s="88">
        <v>47</v>
      </c>
      <c r="D34" s="6">
        <v>47</v>
      </c>
      <c r="E34" s="13"/>
      <c r="F34" s="88">
        <v>40</v>
      </c>
      <c r="G34" s="6">
        <v>40</v>
      </c>
      <c r="H34" s="13"/>
      <c r="I34" s="88">
        <v>30</v>
      </c>
      <c r="J34" s="6">
        <v>30</v>
      </c>
      <c r="K34" s="13"/>
    </row>
    <row r="35" spans="1:11" ht="12.75">
      <c r="A35" s="43" t="s">
        <v>5</v>
      </c>
      <c r="B35" s="57"/>
      <c r="C35" s="86"/>
      <c r="D35" s="5"/>
      <c r="E35" s="13"/>
      <c r="F35" s="86"/>
      <c r="G35" s="5"/>
      <c r="H35" s="13"/>
      <c r="I35" s="86"/>
      <c r="J35" s="5"/>
      <c r="K35" s="13"/>
    </row>
    <row r="36" spans="1:11" ht="30" customHeight="1">
      <c r="A36" s="45" t="s">
        <v>35</v>
      </c>
      <c r="B36" s="57"/>
      <c r="C36" s="88">
        <v>47</v>
      </c>
      <c r="D36" s="6">
        <v>47</v>
      </c>
      <c r="E36" s="13"/>
      <c r="F36" s="88">
        <v>40</v>
      </c>
      <c r="G36" s="6">
        <v>40</v>
      </c>
      <c r="H36" s="13"/>
      <c r="I36" s="88">
        <v>30</v>
      </c>
      <c r="J36" s="6">
        <v>30</v>
      </c>
      <c r="K36" s="13"/>
    </row>
    <row r="37" spans="1:11" ht="12.75">
      <c r="A37" s="46" t="s">
        <v>0</v>
      </c>
      <c r="B37" s="57"/>
      <c r="C37" s="87"/>
      <c r="D37" s="5"/>
      <c r="E37" s="13"/>
      <c r="F37" s="87"/>
      <c r="G37" s="5"/>
      <c r="H37" s="13"/>
      <c r="I37" s="87"/>
      <c r="J37" s="5"/>
      <c r="K37" s="13"/>
    </row>
    <row r="38" spans="1:11" ht="32.25" customHeight="1">
      <c r="A38" s="44" t="s">
        <v>51</v>
      </c>
      <c r="B38" s="57"/>
      <c r="C38" s="88">
        <f>SUM(C32/C34)</f>
        <v>3191.4893617021276</v>
      </c>
      <c r="D38" s="6">
        <f>SUM(D32/D34)</f>
        <v>3191.4893617021276</v>
      </c>
      <c r="E38" s="13"/>
      <c r="F38" s="88">
        <f>SUM(F32/F34)</f>
        <v>3750</v>
      </c>
      <c r="G38" s="6">
        <f>SUM(G32/G34)</f>
        <v>3750</v>
      </c>
      <c r="H38" s="13"/>
      <c r="I38" s="88">
        <f>SUM(I32/I34)</f>
        <v>5000</v>
      </c>
      <c r="J38" s="6">
        <f>SUM(J32/J34)</f>
        <v>5000</v>
      </c>
      <c r="K38" s="13"/>
    </row>
    <row r="39" spans="1:11" ht="12.75">
      <c r="A39" s="47" t="s">
        <v>1</v>
      </c>
      <c r="B39" s="57"/>
      <c r="C39" s="87"/>
      <c r="D39" s="5"/>
      <c r="E39" s="13"/>
      <c r="F39" s="87"/>
      <c r="G39" s="5"/>
      <c r="H39" s="13"/>
      <c r="I39" s="87"/>
      <c r="J39" s="5"/>
      <c r="K39" s="13"/>
    </row>
    <row r="40" spans="1:11" ht="56.25" customHeight="1">
      <c r="A40" s="50" t="s">
        <v>36</v>
      </c>
      <c r="B40" s="59"/>
      <c r="C40" s="89">
        <f>C36/C34*100</f>
        <v>100</v>
      </c>
      <c r="D40" s="12">
        <f>D36/D34*100</f>
        <v>100</v>
      </c>
      <c r="E40" s="15"/>
      <c r="F40" s="89">
        <f>F36/F34*100</f>
        <v>100</v>
      </c>
      <c r="G40" s="12">
        <f>G36/G34*100</f>
        <v>100</v>
      </c>
      <c r="H40" s="15"/>
      <c r="I40" s="89">
        <f>I36/I34*100</f>
        <v>100</v>
      </c>
      <c r="J40" s="12">
        <f>J36/J34*100</f>
        <v>100</v>
      </c>
      <c r="K40" s="15"/>
    </row>
    <row r="41" spans="1:11" ht="30" customHeight="1">
      <c r="A41" s="44" t="s">
        <v>23</v>
      </c>
      <c r="B41" s="59"/>
      <c r="C41" s="89">
        <v>30</v>
      </c>
      <c r="D41" s="12">
        <v>30</v>
      </c>
      <c r="E41" s="15"/>
      <c r="F41" s="89">
        <v>30</v>
      </c>
      <c r="G41" s="12">
        <v>30</v>
      </c>
      <c r="H41" s="15"/>
      <c r="I41" s="89">
        <v>30</v>
      </c>
      <c r="J41" s="12">
        <v>30</v>
      </c>
      <c r="K41" s="15"/>
    </row>
    <row r="42" spans="1:11" ht="9" customHeight="1">
      <c r="A42" s="48"/>
      <c r="B42" s="60"/>
      <c r="C42" s="90"/>
      <c r="D42" s="8"/>
      <c r="E42" s="14"/>
      <c r="F42" s="90"/>
      <c r="G42" s="8"/>
      <c r="H42" s="14"/>
      <c r="I42" s="90"/>
      <c r="J42" s="8"/>
      <c r="K42" s="14"/>
    </row>
    <row r="43" spans="1:11" ht="50.25" customHeight="1">
      <c r="A43" s="49" t="s">
        <v>58</v>
      </c>
      <c r="B43" s="61">
        <v>4518600</v>
      </c>
      <c r="C43" s="85">
        <v>254000</v>
      </c>
      <c r="D43" s="11">
        <v>254000</v>
      </c>
      <c r="E43" s="14"/>
      <c r="F43" s="85">
        <v>254000</v>
      </c>
      <c r="G43" s="11">
        <v>254000</v>
      </c>
      <c r="H43" s="14"/>
      <c r="I43" s="85">
        <v>254000</v>
      </c>
      <c r="J43" s="11">
        <v>254000</v>
      </c>
      <c r="K43" s="14"/>
    </row>
    <row r="44" spans="1:11" ht="12.75">
      <c r="A44" s="43" t="s">
        <v>10</v>
      </c>
      <c r="B44" s="60"/>
      <c r="C44" s="90"/>
      <c r="D44" s="8"/>
      <c r="E44" s="14"/>
      <c r="F44" s="90"/>
      <c r="G44" s="8"/>
      <c r="H44" s="14"/>
      <c r="I44" s="90"/>
      <c r="J44" s="8"/>
      <c r="K44" s="14"/>
    </row>
    <row r="45" spans="1:11" ht="21" customHeight="1">
      <c r="A45" s="44" t="s">
        <v>39</v>
      </c>
      <c r="B45" s="60"/>
      <c r="C45" s="88">
        <v>47</v>
      </c>
      <c r="D45" s="6">
        <v>47</v>
      </c>
      <c r="E45" s="14"/>
      <c r="F45" s="88">
        <v>47</v>
      </c>
      <c r="G45" s="6">
        <v>47</v>
      </c>
      <c r="H45" s="14"/>
      <c r="I45" s="88">
        <v>47</v>
      </c>
      <c r="J45" s="6">
        <v>47</v>
      </c>
      <c r="K45" s="14"/>
    </row>
    <row r="46" spans="1:11" ht="12.75">
      <c r="A46" s="43" t="s">
        <v>5</v>
      </c>
      <c r="B46" s="60"/>
      <c r="C46" s="88"/>
      <c r="D46" s="6"/>
      <c r="E46" s="14"/>
      <c r="F46" s="88"/>
      <c r="G46" s="6"/>
      <c r="H46" s="14"/>
      <c r="I46" s="88"/>
      <c r="J46" s="6"/>
      <c r="K46" s="14"/>
    </row>
    <row r="47" spans="1:11" ht="30.75" customHeight="1">
      <c r="A47" s="44" t="s">
        <v>40</v>
      </c>
      <c r="B47" s="60"/>
      <c r="C47" s="88">
        <v>34</v>
      </c>
      <c r="D47" s="6">
        <v>34</v>
      </c>
      <c r="E47" s="14"/>
      <c r="F47" s="88">
        <v>34</v>
      </c>
      <c r="G47" s="6">
        <v>34</v>
      </c>
      <c r="H47" s="14"/>
      <c r="I47" s="88">
        <v>34</v>
      </c>
      <c r="J47" s="6">
        <v>34</v>
      </c>
      <c r="K47" s="14"/>
    </row>
    <row r="48" spans="1:11" ht="12.75">
      <c r="A48" s="46" t="s">
        <v>0</v>
      </c>
      <c r="B48" s="60"/>
      <c r="C48" s="88"/>
      <c r="D48" s="6"/>
      <c r="E48" s="14"/>
      <c r="F48" s="88"/>
      <c r="G48" s="6"/>
      <c r="H48" s="14"/>
      <c r="I48" s="88"/>
      <c r="J48" s="6"/>
      <c r="K48" s="14"/>
    </row>
    <row r="49" spans="1:11" ht="30" customHeight="1">
      <c r="A49" s="44" t="s">
        <v>38</v>
      </c>
      <c r="B49" s="60"/>
      <c r="C49" s="88">
        <f>C43/C47</f>
        <v>7470.588235294118</v>
      </c>
      <c r="D49" s="6">
        <f>D43/D47</f>
        <v>7470.588235294118</v>
      </c>
      <c r="E49" s="14"/>
      <c r="F49" s="88">
        <f>F43/F47</f>
        <v>7470.588235294118</v>
      </c>
      <c r="G49" s="6">
        <f>G43/G47</f>
        <v>7470.588235294118</v>
      </c>
      <c r="H49" s="14"/>
      <c r="I49" s="88">
        <f>I43/I47</f>
        <v>7470.588235294118</v>
      </c>
      <c r="J49" s="6">
        <f>J43/J47</f>
        <v>7470.588235294118</v>
      </c>
      <c r="K49" s="14"/>
    </row>
    <row r="50" spans="1:11" ht="16.5" customHeight="1">
      <c r="A50" s="47" t="s">
        <v>1</v>
      </c>
      <c r="B50" s="60"/>
      <c r="C50" s="91"/>
      <c r="D50" s="16"/>
      <c r="E50" s="14"/>
      <c r="F50" s="91"/>
      <c r="G50" s="16"/>
      <c r="H50" s="14"/>
      <c r="I50" s="91"/>
      <c r="J50" s="16"/>
      <c r="K50" s="14"/>
    </row>
    <row r="51" spans="1:11" ht="43.5" customHeight="1">
      <c r="A51" s="50" t="s">
        <v>41</v>
      </c>
      <c r="B51" s="60"/>
      <c r="C51" s="89">
        <f>C47/C45*100</f>
        <v>72.3404255319149</v>
      </c>
      <c r="D51" s="12">
        <f>D47/D45*100</f>
        <v>72.3404255319149</v>
      </c>
      <c r="E51" s="14"/>
      <c r="F51" s="89">
        <f>F47/F45*100</f>
        <v>72.3404255319149</v>
      </c>
      <c r="G51" s="12">
        <f>G47/G45*100</f>
        <v>72.3404255319149</v>
      </c>
      <c r="H51" s="14"/>
      <c r="I51" s="89">
        <f>I47/I45*100</f>
        <v>72.3404255319149</v>
      </c>
      <c r="J51" s="12">
        <f>J47/J45*100</f>
        <v>72.3404255319149</v>
      </c>
      <c r="K51" s="14"/>
    </row>
    <row r="52" spans="1:11" ht="30.75" customHeight="1">
      <c r="A52" s="44" t="s">
        <v>18</v>
      </c>
      <c r="B52" s="60"/>
      <c r="C52" s="89">
        <v>33.3</v>
      </c>
      <c r="D52" s="12">
        <v>33.3</v>
      </c>
      <c r="E52" s="14"/>
      <c r="F52" s="89">
        <v>33.3</v>
      </c>
      <c r="G52" s="12">
        <v>33.3</v>
      </c>
      <c r="H52" s="14"/>
      <c r="I52" s="89">
        <v>33.3</v>
      </c>
      <c r="J52" s="12">
        <v>33.3</v>
      </c>
      <c r="K52" s="14"/>
    </row>
    <row r="53" spans="1:11" ht="11.25" customHeight="1">
      <c r="A53" s="44"/>
      <c r="B53" s="60"/>
      <c r="C53" s="89"/>
      <c r="D53" s="12"/>
      <c r="E53" s="14"/>
      <c r="F53" s="89"/>
      <c r="G53" s="12"/>
      <c r="H53" s="14"/>
      <c r="I53" s="89"/>
      <c r="J53" s="12"/>
      <c r="K53" s="14"/>
    </row>
    <row r="54" spans="1:11" ht="44.25" customHeight="1">
      <c r="A54" s="49" t="s">
        <v>59</v>
      </c>
      <c r="B54" s="61">
        <v>4518600</v>
      </c>
      <c r="C54" s="81">
        <v>32000</v>
      </c>
      <c r="D54" s="10">
        <v>32000</v>
      </c>
      <c r="E54" s="14"/>
      <c r="F54" s="81">
        <v>32000</v>
      </c>
      <c r="G54" s="10">
        <v>32000</v>
      </c>
      <c r="H54" s="14"/>
      <c r="I54" s="81">
        <v>32000</v>
      </c>
      <c r="J54" s="10">
        <v>32000</v>
      </c>
      <c r="K54" s="14"/>
    </row>
    <row r="55" spans="1:11" ht="12.75">
      <c r="A55" s="43" t="s">
        <v>10</v>
      </c>
      <c r="B55" s="57"/>
      <c r="C55" s="91"/>
      <c r="D55" s="16"/>
      <c r="E55" s="31"/>
      <c r="F55" s="91"/>
      <c r="G55" s="16"/>
      <c r="H55" s="31"/>
      <c r="I55" s="91"/>
      <c r="J55" s="16"/>
      <c r="K55" s="31"/>
    </row>
    <row r="56" spans="1:11" ht="33.75" customHeight="1">
      <c r="A56" s="44" t="s">
        <v>12</v>
      </c>
      <c r="B56" s="57"/>
      <c r="C56" s="88">
        <v>6</v>
      </c>
      <c r="D56" s="6">
        <v>6</v>
      </c>
      <c r="E56" s="37"/>
      <c r="F56" s="88">
        <v>6</v>
      </c>
      <c r="G56" s="6">
        <v>6</v>
      </c>
      <c r="H56" s="37"/>
      <c r="I56" s="88">
        <v>6</v>
      </c>
      <c r="J56" s="6">
        <v>6</v>
      </c>
      <c r="K56" s="37"/>
    </row>
    <row r="57" spans="1:11" ht="12.75">
      <c r="A57" s="43" t="s">
        <v>5</v>
      </c>
      <c r="B57" s="57"/>
      <c r="C57" s="88"/>
      <c r="D57" s="6"/>
      <c r="E57" s="37"/>
      <c r="F57" s="88"/>
      <c r="G57" s="6"/>
      <c r="H57" s="37"/>
      <c r="I57" s="88"/>
      <c r="J57" s="6"/>
      <c r="K57" s="37"/>
    </row>
    <row r="58" spans="1:11" ht="16.5" customHeight="1">
      <c r="A58" s="44" t="s">
        <v>42</v>
      </c>
      <c r="B58" s="57"/>
      <c r="C58" s="88">
        <v>6</v>
      </c>
      <c r="D58" s="6">
        <v>6</v>
      </c>
      <c r="E58" s="37"/>
      <c r="F58" s="88">
        <v>6</v>
      </c>
      <c r="G58" s="6">
        <v>6</v>
      </c>
      <c r="H58" s="37"/>
      <c r="I58" s="88">
        <v>6</v>
      </c>
      <c r="J58" s="6">
        <v>6</v>
      </c>
      <c r="K58" s="37"/>
    </row>
    <row r="59" spans="1:11" ht="13.5" customHeight="1">
      <c r="A59" s="46" t="s">
        <v>0</v>
      </c>
      <c r="B59" s="57"/>
      <c r="C59" s="88"/>
      <c r="D59" s="6"/>
      <c r="E59" s="37"/>
      <c r="F59" s="88"/>
      <c r="G59" s="6"/>
      <c r="H59" s="37"/>
      <c r="I59" s="88"/>
      <c r="J59" s="6"/>
      <c r="K59" s="37"/>
    </row>
    <row r="60" spans="1:11" ht="33" customHeight="1">
      <c r="A60" s="44" t="s">
        <v>49</v>
      </c>
      <c r="B60" s="57"/>
      <c r="C60" s="88">
        <f>C54/C58</f>
        <v>5333.333333333333</v>
      </c>
      <c r="D60" s="6">
        <f>D54/D58</f>
        <v>5333.333333333333</v>
      </c>
      <c r="E60" s="37"/>
      <c r="F60" s="88">
        <f>F54/F58</f>
        <v>5333.333333333333</v>
      </c>
      <c r="G60" s="6">
        <f>G54/G58</f>
        <v>5333.333333333333</v>
      </c>
      <c r="H60" s="37"/>
      <c r="I60" s="88">
        <f>I54/I58</f>
        <v>5333.333333333333</v>
      </c>
      <c r="J60" s="6">
        <f>J54/J58</f>
        <v>5333.333333333333</v>
      </c>
      <c r="K60" s="37"/>
    </row>
    <row r="61" spans="1:11" ht="12.75">
      <c r="A61" s="47" t="s">
        <v>1</v>
      </c>
      <c r="B61" s="57"/>
      <c r="C61" s="88"/>
      <c r="D61" s="6"/>
      <c r="E61" s="37"/>
      <c r="F61" s="88"/>
      <c r="G61" s="6"/>
      <c r="H61" s="37"/>
      <c r="I61" s="88"/>
      <c r="J61" s="6"/>
      <c r="K61" s="37"/>
    </row>
    <row r="62" spans="1:11" ht="44.25" customHeight="1">
      <c r="A62" s="50" t="s">
        <v>43</v>
      </c>
      <c r="B62" s="57"/>
      <c r="C62" s="89">
        <f>C58/C56*100</f>
        <v>100</v>
      </c>
      <c r="D62" s="12">
        <f>D58/D56*100</f>
        <v>100</v>
      </c>
      <c r="E62" s="37"/>
      <c r="F62" s="89">
        <f>F58/F56*100</f>
        <v>100</v>
      </c>
      <c r="G62" s="12">
        <f>G58/G56*100</f>
        <v>100</v>
      </c>
      <c r="H62" s="37"/>
      <c r="I62" s="89">
        <f>I58/I56*100</f>
        <v>100</v>
      </c>
      <c r="J62" s="12">
        <f>J58/J56*100</f>
        <v>100</v>
      </c>
      <c r="K62" s="37"/>
    </row>
    <row r="63" spans="1:11" ht="29.25" customHeight="1">
      <c r="A63" s="44" t="s">
        <v>19</v>
      </c>
      <c r="B63" s="57"/>
      <c r="C63" s="89">
        <f>C58/C56*100</f>
        <v>100</v>
      </c>
      <c r="D63" s="12">
        <f>D58/D56*100</f>
        <v>100</v>
      </c>
      <c r="E63" s="31"/>
      <c r="F63" s="89">
        <f>F58/F56*100</f>
        <v>100</v>
      </c>
      <c r="G63" s="12">
        <f>G58/G56*100</f>
        <v>100</v>
      </c>
      <c r="H63" s="31"/>
      <c r="I63" s="89">
        <f>I58/I56*100</f>
        <v>100</v>
      </c>
      <c r="J63" s="12">
        <f>J58/J56*100</f>
        <v>100</v>
      </c>
      <c r="K63" s="31"/>
    </row>
    <row r="64" spans="1:11" s="23" customFormat="1" ht="10.5" customHeight="1">
      <c r="A64" s="50"/>
      <c r="B64" s="62"/>
      <c r="C64" s="92"/>
      <c r="D64" s="32"/>
      <c r="E64" s="33"/>
      <c r="F64" s="92"/>
      <c r="G64" s="32"/>
      <c r="H64" s="33"/>
      <c r="I64" s="92"/>
      <c r="J64" s="32"/>
      <c r="K64" s="33"/>
    </row>
    <row r="65" spans="1:11" s="18" customFormat="1" ht="49.5" customHeight="1">
      <c r="A65" s="51" t="s">
        <v>60</v>
      </c>
      <c r="B65" s="61">
        <v>4518600</v>
      </c>
      <c r="C65" s="81">
        <v>149000</v>
      </c>
      <c r="D65" s="10">
        <v>149000</v>
      </c>
      <c r="E65" s="14"/>
      <c r="F65" s="81">
        <v>400000</v>
      </c>
      <c r="G65" s="10">
        <v>400000</v>
      </c>
      <c r="H65" s="14"/>
      <c r="I65" s="81">
        <v>400000</v>
      </c>
      <c r="J65" s="10">
        <v>400000</v>
      </c>
      <c r="K65" s="14"/>
    </row>
    <row r="66" spans="1:11" s="18" customFormat="1" ht="12.75">
      <c r="A66" s="43" t="s">
        <v>10</v>
      </c>
      <c r="B66" s="63"/>
      <c r="C66" s="93"/>
      <c r="D66" s="19"/>
      <c r="E66" s="34"/>
      <c r="F66" s="93"/>
      <c r="G66" s="19"/>
      <c r="H66" s="34"/>
      <c r="I66" s="93"/>
      <c r="J66" s="19"/>
      <c r="K66" s="34"/>
    </row>
    <row r="67" spans="1:11" s="18" customFormat="1" ht="30" customHeight="1">
      <c r="A67" s="45" t="s">
        <v>44</v>
      </c>
      <c r="B67" s="63"/>
      <c r="C67" s="93">
        <v>66</v>
      </c>
      <c r="D67" s="19">
        <v>66</v>
      </c>
      <c r="E67" s="34"/>
      <c r="F67" s="93">
        <v>22</v>
      </c>
      <c r="G67" s="19">
        <v>22</v>
      </c>
      <c r="H67" s="34"/>
      <c r="I67" s="93">
        <v>22</v>
      </c>
      <c r="J67" s="19">
        <v>22</v>
      </c>
      <c r="K67" s="34"/>
    </row>
    <row r="68" spans="1:11" s="18" customFormat="1" ht="12.75">
      <c r="A68" s="43" t="s">
        <v>5</v>
      </c>
      <c r="B68" s="63"/>
      <c r="C68" s="93"/>
      <c r="D68" s="19"/>
      <c r="E68" s="34"/>
      <c r="F68" s="93"/>
      <c r="G68" s="19"/>
      <c r="H68" s="34"/>
      <c r="I68" s="93"/>
      <c r="J68" s="19"/>
      <c r="K68" s="34"/>
    </row>
    <row r="69" spans="1:11" s="18" customFormat="1" ht="31.5" customHeight="1">
      <c r="A69" s="45" t="s">
        <v>16</v>
      </c>
      <c r="B69" s="63"/>
      <c r="C69" s="93">
        <v>66</v>
      </c>
      <c r="D69" s="19">
        <v>66</v>
      </c>
      <c r="E69" s="34"/>
      <c r="F69" s="93">
        <v>22</v>
      </c>
      <c r="G69" s="19">
        <v>22</v>
      </c>
      <c r="H69" s="34"/>
      <c r="I69" s="93">
        <v>22</v>
      </c>
      <c r="J69" s="19">
        <v>22</v>
      </c>
      <c r="K69" s="34"/>
    </row>
    <row r="70" spans="1:11" s="18" customFormat="1" ht="12.75">
      <c r="A70" s="52" t="s">
        <v>0</v>
      </c>
      <c r="B70" s="63"/>
      <c r="C70" s="93"/>
      <c r="D70" s="19"/>
      <c r="E70" s="34"/>
      <c r="F70" s="93"/>
      <c r="G70" s="19"/>
      <c r="H70" s="34"/>
      <c r="I70" s="93"/>
      <c r="J70" s="19"/>
      <c r="K70" s="34"/>
    </row>
    <row r="71" spans="1:11" s="18" customFormat="1" ht="29.25" customHeight="1">
      <c r="A71" s="45" t="s">
        <v>50</v>
      </c>
      <c r="B71" s="63"/>
      <c r="C71" s="93">
        <f>C65/C69</f>
        <v>2257.5757575757575</v>
      </c>
      <c r="D71" s="19">
        <f>D65/D69</f>
        <v>2257.5757575757575</v>
      </c>
      <c r="E71" s="34"/>
      <c r="F71" s="93">
        <f>F65/F69</f>
        <v>18181.81818181818</v>
      </c>
      <c r="G71" s="19">
        <f>G65/G69</f>
        <v>18181.81818181818</v>
      </c>
      <c r="H71" s="34"/>
      <c r="I71" s="93">
        <f>I65/I69</f>
        <v>18181.81818181818</v>
      </c>
      <c r="J71" s="19">
        <f>J65/J69</f>
        <v>18181.81818181818</v>
      </c>
      <c r="K71" s="34"/>
    </row>
    <row r="72" spans="1:11" s="18" customFormat="1" ht="12.75">
      <c r="A72" s="53" t="s">
        <v>1</v>
      </c>
      <c r="B72" s="63"/>
      <c r="C72" s="93"/>
      <c r="D72" s="19"/>
      <c r="E72" s="34"/>
      <c r="F72" s="93"/>
      <c r="G72" s="19"/>
      <c r="H72" s="34"/>
      <c r="I72" s="93"/>
      <c r="J72" s="19"/>
      <c r="K72" s="34"/>
    </row>
    <row r="73" spans="1:11" s="18" customFormat="1" ht="43.5" customHeight="1">
      <c r="A73" s="54" t="s">
        <v>45</v>
      </c>
      <c r="B73" s="63"/>
      <c r="C73" s="89">
        <f>C69/C67*100</f>
        <v>100</v>
      </c>
      <c r="D73" s="12">
        <f>D69/D67*100</f>
        <v>100</v>
      </c>
      <c r="E73" s="34"/>
      <c r="F73" s="89">
        <f>F69/F67*100</f>
        <v>100</v>
      </c>
      <c r="G73" s="12">
        <f>G69/G67*100</f>
        <v>100</v>
      </c>
      <c r="H73" s="34"/>
      <c r="I73" s="89">
        <f>I69/I67*100</f>
        <v>100</v>
      </c>
      <c r="J73" s="12">
        <f>J69/J67*100</f>
        <v>100</v>
      </c>
      <c r="K73" s="34"/>
    </row>
    <row r="74" spans="1:11" s="18" customFormat="1" ht="31.5" customHeight="1">
      <c r="A74" s="45" t="s">
        <v>17</v>
      </c>
      <c r="B74" s="63"/>
      <c r="C74" s="89">
        <f>C69/C67*100</f>
        <v>100</v>
      </c>
      <c r="D74" s="12">
        <f>D69/D67*100</f>
        <v>100</v>
      </c>
      <c r="E74" s="34"/>
      <c r="F74" s="89">
        <f>F69/F67*100</f>
        <v>100</v>
      </c>
      <c r="G74" s="12">
        <f>G69/G67*100</f>
        <v>100</v>
      </c>
      <c r="H74" s="34"/>
      <c r="I74" s="89">
        <f>I69/I67*100</f>
        <v>100</v>
      </c>
      <c r="J74" s="12">
        <f>J69/J67*100</f>
        <v>100</v>
      </c>
      <c r="K74" s="34"/>
    </row>
    <row r="75" spans="1:11" s="18" customFormat="1" ht="58.5" customHeight="1">
      <c r="A75" s="49" t="s">
        <v>61</v>
      </c>
      <c r="B75" s="61">
        <v>4517310</v>
      </c>
      <c r="C75" s="81">
        <v>11000</v>
      </c>
      <c r="D75" s="10">
        <f>SUM(C75)</f>
        <v>11000</v>
      </c>
      <c r="E75" s="14"/>
      <c r="F75" s="81">
        <v>35000</v>
      </c>
      <c r="G75" s="10">
        <v>35000</v>
      </c>
      <c r="H75" s="14"/>
      <c r="I75" s="81">
        <v>40000</v>
      </c>
      <c r="J75" s="10">
        <v>40000</v>
      </c>
      <c r="K75" s="14"/>
    </row>
    <row r="76" spans="1:11" s="18" customFormat="1" ht="12.75">
      <c r="A76" s="43" t="s">
        <v>10</v>
      </c>
      <c r="B76" s="63"/>
      <c r="C76" s="93"/>
      <c r="D76" s="19"/>
      <c r="E76" s="34"/>
      <c r="F76" s="93"/>
      <c r="G76" s="19"/>
      <c r="H76" s="34"/>
      <c r="I76" s="93"/>
      <c r="J76" s="19"/>
      <c r="K76" s="34"/>
    </row>
    <row r="77" spans="1:11" s="18" customFormat="1" ht="33" customHeight="1">
      <c r="A77" s="45" t="s">
        <v>46</v>
      </c>
      <c r="B77" s="63"/>
      <c r="C77" s="94">
        <v>1</v>
      </c>
      <c r="D77" s="35">
        <v>1</v>
      </c>
      <c r="E77" s="36"/>
      <c r="F77" s="94">
        <v>4</v>
      </c>
      <c r="G77" s="35">
        <v>4</v>
      </c>
      <c r="H77" s="36"/>
      <c r="I77" s="94">
        <v>4</v>
      </c>
      <c r="J77" s="35">
        <v>4</v>
      </c>
      <c r="K77" s="36"/>
    </row>
    <row r="78" spans="1:11" s="18" customFormat="1" ht="12.75">
      <c r="A78" s="43" t="s">
        <v>5</v>
      </c>
      <c r="B78" s="63"/>
      <c r="C78" s="94"/>
      <c r="D78" s="35"/>
      <c r="E78" s="36"/>
      <c r="F78" s="94"/>
      <c r="G78" s="35"/>
      <c r="H78" s="36"/>
      <c r="I78" s="94"/>
      <c r="J78" s="35"/>
      <c r="K78" s="36"/>
    </row>
    <row r="79" spans="1:11" s="18" customFormat="1" ht="31.5" customHeight="1">
      <c r="A79" s="45" t="s">
        <v>47</v>
      </c>
      <c r="B79" s="63"/>
      <c r="C79" s="94">
        <v>1</v>
      </c>
      <c r="D79" s="35">
        <v>1</v>
      </c>
      <c r="E79" s="36"/>
      <c r="F79" s="94">
        <v>4</v>
      </c>
      <c r="G79" s="35">
        <v>4</v>
      </c>
      <c r="H79" s="36"/>
      <c r="I79" s="94">
        <v>4</v>
      </c>
      <c r="J79" s="35">
        <v>4</v>
      </c>
      <c r="K79" s="36"/>
    </row>
    <row r="80" spans="1:11" s="18" customFormat="1" ht="12.75">
      <c r="A80" s="52" t="s">
        <v>0</v>
      </c>
      <c r="B80" s="63"/>
      <c r="C80" s="94"/>
      <c r="D80" s="35"/>
      <c r="E80" s="36"/>
      <c r="F80" s="94"/>
      <c r="G80" s="35"/>
      <c r="H80" s="36"/>
      <c r="I80" s="94"/>
      <c r="J80" s="35"/>
      <c r="K80" s="36"/>
    </row>
    <row r="81" spans="1:11" s="18" customFormat="1" ht="32.25" customHeight="1">
      <c r="A81" s="45" t="s">
        <v>52</v>
      </c>
      <c r="B81" s="63"/>
      <c r="C81" s="94">
        <f>C75/C79</f>
        <v>11000</v>
      </c>
      <c r="D81" s="35">
        <f>D75/D79</f>
        <v>11000</v>
      </c>
      <c r="E81" s="36"/>
      <c r="F81" s="94">
        <f>F75/F79</f>
        <v>8750</v>
      </c>
      <c r="G81" s="35">
        <f>G75/G79</f>
        <v>8750</v>
      </c>
      <c r="H81" s="36"/>
      <c r="I81" s="94">
        <f>I75/I79</f>
        <v>10000</v>
      </c>
      <c r="J81" s="35">
        <f>J75/J79</f>
        <v>10000</v>
      </c>
      <c r="K81" s="36"/>
    </row>
    <row r="82" spans="1:11" s="18" customFormat="1" ht="12.75">
      <c r="A82" s="53" t="s">
        <v>1</v>
      </c>
      <c r="B82" s="63"/>
      <c r="C82" s="93"/>
      <c r="D82" s="19"/>
      <c r="E82" s="34"/>
      <c r="F82" s="93"/>
      <c r="G82" s="19"/>
      <c r="H82" s="34"/>
      <c r="I82" s="93"/>
      <c r="J82" s="19"/>
      <c r="K82" s="34"/>
    </row>
    <row r="83" spans="1:11" s="18" customFormat="1" ht="73.5" customHeight="1">
      <c r="A83" s="54" t="s">
        <v>48</v>
      </c>
      <c r="B83" s="63"/>
      <c r="C83" s="89">
        <f>C79/C77*100</f>
        <v>100</v>
      </c>
      <c r="D83" s="12">
        <f>D79/D77*100</f>
        <v>100</v>
      </c>
      <c r="E83" s="34"/>
      <c r="F83" s="89">
        <f>F79/F77*100</f>
        <v>100</v>
      </c>
      <c r="G83" s="12">
        <f>G79/G77*100</f>
        <v>100</v>
      </c>
      <c r="H83" s="34"/>
      <c r="I83" s="89">
        <f>I79/I77*100</f>
        <v>100</v>
      </c>
      <c r="J83" s="12">
        <f>J79/J77*100</f>
        <v>100</v>
      </c>
      <c r="K83" s="34"/>
    </row>
    <row r="84" spans="1:11" s="18" customFormat="1" ht="25.5">
      <c r="A84" s="45" t="s">
        <v>20</v>
      </c>
      <c r="B84" s="63"/>
      <c r="C84" s="89">
        <f>C79/C77*100</f>
        <v>100</v>
      </c>
      <c r="D84" s="12">
        <f>D79/D77*100</f>
        <v>100</v>
      </c>
      <c r="E84" s="34"/>
      <c r="F84" s="89">
        <f>F79/F77*100</f>
        <v>100</v>
      </c>
      <c r="G84" s="12">
        <f>G79/G77*100</f>
        <v>100</v>
      </c>
      <c r="H84" s="34"/>
      <c r="I84" s="89">
        <f>I79/I77*100</f>
        <v>100</v>
      </c>
      <c r="J84" s="12">
        <f>J79/J77*100</f>
        <v>100</v>
      </c>
      <c r="K84" s="34"/>
    </row>
    <row r="85" spans="1:11" s="18" customFormat="1" ht="12.75" hidden="1">
      <c r="A85" s="45"/>
      <c r="B85" s="63"/>
      <c r="C85" s="89"/>
      <c r="D85" s="12"/>
      <c r="E85" s="34"/>
      <c r="F85" s="89"/>
      <c r="G85" s="12"/>
      <c r="H85" s="34"/>
      <c r="I85" s="89"/>
      <c r="J85" s="12"/>
      <c r="K85" s="34"/>
    </row>
    <row r="86" spans="1:11" s="18" customFormat="1" ht="94.5" hidden="1">
      <c r="A86" s="69" t="s">
        <v>37</v>
      </c>
      <c r="B86" s="61">
        <v>250404</v>
      </c>
      <c r="C86" s="81">
        <v>0</v>
      </c>
      <c r="D86" s="10">
        <v>0</v>
      </c>
      <c r="E86" s="14"/>
      <c r="F86" s="81">
        <v>0</v>
      </c>
      <c r="G86" s="10">
        <v>0</v>
      </c>
      <c r="H86" s="14"/>
      <c r="I86" s="81">
        <v>0</v>
      </c>
      <c r="J86" s="10">
        <v>0</v>
      </c>
      <c r="K86" s="14"/>
    </row>
    <row r="87" spans="1:11" s="18" customFormat="1" ht="12.75" hidden="1">
      <c r="A87" s="43" t="s">
        <v>26</v>
      </c>
      <c r="B87" s="63"/>
      <c r="C87" s="93"/>
      <c r="D87" s="19"/>
      <c r="E87" s="36"/>
      <c r="F87" s="93"/>
      <c r="G87" s="19"/>
      <c r="H87" s="36"/>
      <c r="I87" s="93"/>
      <c r="J87" s="19"/>
      <c r="K87" s="36"/>
    </row>
    <row r="88" spans="1:11" s="18" customFormat="1" ht="12.75" hidden="1">
      <c r="A88" s="55" t="s">
        <v>30</v>
      </c>
      <c r="B88" s="63"/>
      <c r="C88" s="94">
        <v>2</v>
      </c>
      <c r="D88" s="35">
        <v>2</v>
      </c>
      <c r="E88" s="36"/>
      <c r="F88" s="94">
        <v>1</v>
      </c>
      <c r="G88" s="35">
        <v>1</v>
      </c>
      <c r="H88" s="36"/>
      <c r="I88" s="94">
        <v>1</v>
      </c>
      <c r="J88" s="35">
        <v>1</v>
      </c>
      <c r="K88" s="36"/>
    </row>
    <row r="89" spans="1:11" s="18" customFormat="1" ht="12.75" hidden="1">
      <c r="A89" s="43" t="s">
        <v>5</v>
      </c>
      <c r="B89" s="63"/>
      <c r="C89" s="94"/>
      <c r="D89" s="35"/>
      <c r="E89" s="36"/>
      <c r="F89" s="94"/>
      <c r="G89" s="35"/>
      <c r="H89" s="36"/>
      <c r="I89" s="94"/>
      <c r="J89" s="35"/>
      <c r="K89" s="36"/>
    </row>
    <row r="90" spans="1:11" s="18" customFormat="1" ht="12.75" hidden="1">
      <c r="A90" s="45" t="s">
        <v>31</v>
      </c>
      <c r="B90" s="63"/>
      <c r="C90" s="94">
        <v>2</v>
      </c>
      <c r="D90" s="35">
        <v>2</v>
      </c>
      <c r="E90" s="36"/>
      <c r="F90" s="94">
        <v>1</v>
      </c>
      <c r="G90" s="35">
        <v>1</v>
      </c>
      <c r="H90" s="36"/>
      <c r="I90" s="94">
        <v>1</v>
      </c>
      <c r="J90" s="35">
        <v>1</v>
      </c>
      <c r="K90" s="36"/>
    </row>
    <row r="91" spans="1:11" s="18" customFormat="1" ht="12.75" hidden="1">
      <c r="A91" s="52" t="s">
        <v>0</v>
      </c>
      <c r="B91" s="63"/>
      <c r="C91" s="94"/>
      <c r="D91" s="35"/>
      <c r="E91" s="36"/>
      <c r="F91" s="94"/>
      <c r="G91" s="35"/>
      <c r="H91" s="36"/>
      <c r="I91" s="94"/>
      <c r="J91" s="35"/>
      <c r="K91" s="36"/>
    </row>
    <row r="92" spans="1:11" s="18" customFormat="1" ht="25.5" hidden="1">
      <c r="A92" s="45" t="s">
        <v>53</v>
      </c>
      <c r="B92" s="63"/>
      <c r="C92" s="94">
        <f>C86/C90</f>
        <v>0</v>
      </c>
      <c r="D92" s="35">
        <f>D86/D90</f>
        <v>0</v>
      </c>
      <c r="E92" s="36"/>
      <c r="F92" s="94">
        <f>F86/F90</f>
        <v>0</v>
      </c>
      <c r="G92" s="35">
        <f>G86/G90</f>
        <v>0</v>
      </c>
      <c r="H92" s="36"/>
      <c r="I92" s="94">
        <f>I86/I90</f>
        <v>0</v>
      </c>
      <c r="J92" s="35">
        <f>J86/J90</f>
        <v>0</v>
      </c>
      <c r="K92" s="36"/>
    </row>
    <row r="93" spans="1:11" s="18" customFormat="1" ht="12.75" hidden="1">
      <c r="A93" s="99" t="s">
        <v>1</v>
      </c>
      <c r="B93" s="63"/>
      <c r="C93" s="93"/>
      <c r="D93" s="19"/>
      <c r="E93" s="36"/>
      <c r="F93" s="93"/>
      <c r="G93" s="19"/>
      <c r="H93" s="36"/>
      <c r="I93" s="93"/>
      <c r="J93" s="19"/>
      <c r="K93" s="36"/>
    </row>
    <row r="94" spans="1:11" s="18" customFormat="1" ht="13.5" hidden="1" thickBot="1">
      <c r="A94" s="98" t="s">
        <v>29</v>
      </c>
      <c r="B94" s="64"/>
      <c r="C94" s="95">
        <f>C90/C88*100</f>
        <v>100</v>
      </c>
      <c r="D94" s="26">
        <f>D90/D88*100</f>
        <v>100</v>
      </c>
      <c r="E94" s="96"/>
      <c r="F94" s="95">
        <f>F90/F88*100</f>
        <v>100</v>
      </c>
      <c r="G94" s="26">
        <f>G90/G88*100</f>
        <v>100</v>
      </c>
      <c r="H94" s="96"/>
      <c r="I94" s="95">
        <f>I90/I88*100</f>
        <v>100</v>
      </c>
      <c r="J94" s="26">
        <f>J90/J88*100</f>
        <v>100</v>
      </c>
      <c r="K94" s="96"/>
    </row>
    <row r="95" spans="1:11" s="18" customFormat="1" ht="36" customHeight="1">
      <c r="A95" s="65"/>
      <c r="B95" s="66"/>
      <c r="C95" s="67"/>
      <c r="D95" s="67"/>
      <c r="E95" s="67"/>
      <c r="F95" s="67"/>
      <c r="G95" s="67"/>
      <c r="H95" s="67"/>
      <c r="I95" s="68"/>
      <c r="J95" s="68"/>
      <c r="K95" s="67"/>
    </row>
    <row r="96" spans="1:10" ht="19.5" customHeight="1">
      <c r="A96" s="21" t="s">
        <v>74</v>
      </c>
      <c r="B96" s="22"/>
      <c r="D96" s="17"/>
      <c r="J96" s="74" t="s">
        <v>25</v>
      </c>
    </row>
    <row r="97" ht="9" customHeight="1">
      <c r="A97" s="20"/>
    </row>
    <row r="98" ht="18" customHeight="1">
      <c r="A98" s="21" t="s">
        <v>70</v>
      </c>
    </row>
    <row r="99" ht="15.75" customHeight="1">
      <c r="A99" s="21" t="s">
        <v>71</v>
      </c>
    </row>
    <row r="100" ht="18.75" customHeight="1">
      <c r="A100" s="21" t="s">
        <v>72</v>
      </c>
    </row>
    <row r="101" ht="18.75">
      <c r="A101" s="21"/>
    </row>
  </sheetData>
  <sheetProtection/>
  <mergeCells count="21">
    <mergeCell ref="B13:B15"/>
    <mergeCell ref="A11:K11"/>
    <mergeCell ref="G14:H14"/>
    <mergeCell ref="I14:I15"/>
    <mergeCell ref="J14:K14"/>
    <mergeCell ref="F1:G1"/>
    <mergeCell ref="F7:K7"/>
    <mergeCell ref="F3:K3"/>
    <mergeCell ref="F4:K4"/>
    <mergeCell ref="F5:K5"/>
    <mergeCell ref="F6:K6"/>
    <mergeCell ref="A13:A15"/>
    <mergeCell ref="I13:K13"/>
    <mergeCell ref="C1:D1"/>
    <mergeCell ref="D14:E14"/>
    <mergeCell ref="J1:K1"/>
    <mergeCell ref="C13:E13"/>
    <mergeCell ref="C14:C15"/>
    <mergeCell ref="A10:K10"/>
    <mergeCell ref="F13:H13"/>
    <mergeCell ref="F14:F15"/>
  </mergeCells>
  <printOptions/>
  <pageMargins left="0.7874015748031497" right="0.7874015748031497" top="1.1811023622047245" bottom="0.3937007874015748" header="0.5118110236220472" footer="0.4"/>
  <pageSetup horizontalDpi="600" verticalDpi="600" orientation="landscape" paperSize="9" scale="82" r:id="rId1"/>
  <rowBreaks count="2" manualBreakCount="2">
    <brk id="24" max="10" man="1"/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Sekretar</cp:lastModifiedBy>
  <cp:lastPrinted>2017-02-27T08:06:07Z</cp:lastPrinted>
  <dcterms:created xsi:type="dcterms:W3CDTF">2005-01-10T08:19:17Z</dcterms:created>
  <dcterms:modified xsi:type="dcterms:W3CDTF">2017-02-27T12:48:46Z</dcterms:modified>
  <cp:category/>
  <cp:version/>
  <cp:contentType/>
  <cp:contentStatus/>
</cp:coreProperties>
</file>