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с)" sheetId="1" r:id="rId1"/>
  </sheets>
  <definedNames>
    <definedName name="_xlnm.Print_Titles" localSheetId="0">'дод 4 (с)'!$15:$15</definedName>
    <definedName name="_xlnm.Print_Area" localSheetId="0">'дод 4 (с)'!$A$1:$AC$36</definedName>
  </definedNames>
  <calcPr fullCalcOnLoad="1"/>
</workbook>
</file>

<file path=xl/sharedStrings.xml><?xml version="1.0" encoding="utf-8"?>
<sst xmlns="http://schemas.openxmlformats.org/spreadsheetml/2006/main" count="75" uniqueCount="41">
  <si>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</si>
  <si>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</si>
  <si>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</si>
  <si>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</si>
  <si>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</si>
  <si>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</si>
  <si>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</si>
  <si>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</si>
  <si>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</si>
  <si>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</si>
  <si>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</si>
  <si>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</si>
  <si>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</si>
  <si>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</si>
  <si>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</si>
  <si>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</si>
  <si>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</si>
  <si>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</si>
  <si>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</si>
  <si>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</si>
  <si>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</si>
  <si>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 xml:space="preserve"> 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</si>
  <si>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</si>
  <si>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</si>
  <si>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</si>
  <si>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</si>
  <si>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</si>
  <si>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</si>
  <si>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</si>
  <si>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</si>
  <si>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</si>
  <si>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Міський голова</t>
  </si>
  <si>
    <t>О.М. Лисенко</t>
  </si>
  <si>
    <t xml:space="preserve">до      рішення     Сумської     міської  </t>
  </si>
  <si>
    <t xml:space="preserve">ради     «Про    звіт   про    виконання  </t>
  </si>
  <si>
    <t xml:space="preserve">                    Додаток №  4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</si>
  <si>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за І квартал 2016 року</t>
  </si>
  <si>
    <t>бюджету   за  І   квартал   2016   року»</t>
  </si>
  <si>
    <t xml:space="preserve">від 25 травня 2016 року № 804 -  МР    </t>
  </si>
  <si>
    <t>Виконавець: Липова С.А.</t>
  </si>
  <si>
    <t>________________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</si>
</sst>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#,##0.000"/>
    <numFmt numFmtId="199" formatCode="#,##0.0000"/>
    <numFmt numFmtId="200" formatCode="[$-FC19]d\ mmmm\ yyyy\ \г\.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4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b/>
      <sz val="42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6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14" fontId="10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1"/>
  <sheetViews>
    <sheetView tabSelected="1" view="pageBreakPreview" zoomScale="30" zoomScaleNormal="75" zoomScaleSheetLayoutView="30" zoomScalePageLayoutView="0" workbookViewId="0" topLeftCell="H16">
      <selection activeCell="Y13" sqref="Y13:Y14"/>
    </sheetView>
  </sheetViews>
  <sheetFormatPr defaultColWidth="9.140625" defaultRowHeight="12.75"/>
  <cols>
    <col min="1" max="1" width="14.28125" style="1" customWidth="1"/>
    <col min="2" max="2" width="14.140625" style="1" customWidth="1"/>
    <col min="3" max="3" width="24.8515625" style="1" customWidth="1"/>
    <col min="4" max="4" width="23.57421875" style="1" customWidth="1"/>
    <col min="5" max="5" width="20.7109375" style="1" customWidth="1"/>
    <col min="6" max="6" width="10.140625" style="1" customWidth="1"/>
    <col min="7" max="7" width="22.421875" style="1" customWidth="1"/>
    <col min="8" max="8" width="22.140625" style="1" customWidth="1"/>
    <col min="9" max="9" width="17.8515625" style="1" customWidth="1"/>
    <col min="10" max="10" width="11.28125" style="1" customWidth="1"/>
    <col min="11" max="11" width="20.421875" style="1" customWidth="1"/>
    <col min="12" max="12" width="10.7109375" style="1" customWidth="1"/>
    <col min="13" max="13" width="13.8515625" style="1" customWidth="1"/>
    <col min="14" max="14" width="25.57421875" style="1" customWidth="1"/>
    <col min="15" max="15" width="23.57421875" style="1" customWidth="1"/>
    <col min="16" max="16" width="23.7109375" style="1" customWidth="1"/>
    <col min="17" max="17" width="13.8515625" style="1" customWidth="1"/>
    <col min="18" max="18" width="24.421875" style="1" customWidth="1"/>
    <col min="19" max="19" width="21.00390625" style="1" customWidth="1"/>
    <col min="20" max="20" width="20.57421875" style="1" customWidth="1"/>
    <col min="21" max="21" width="10.8515625" style="1" customWidth="1"/>
    <col min="22" max="22" width="26.421875" style="1" customWidth="1"/>
    <col min="23" max="24" width="24.421875" style="1" customWidth="1"/>
    <col min="25" max="25" width="26.57421875" style="1" customWidth="1"/>
    <col min="26" max="26" width="21.57421875" style="1" customWidth="1"/>
    <col min="27" max="27" width="20.57421875" style="1" customWidth="1"/>
    <col min="28" max="28" width="21.00390625" style="1" customWidth="1"/>
    <col min="29" max="29" width="26.140625" style="1" customWidth="1"/>
    <col min="30" max="16384" width="9.140625" style="1" customWidth="1"/>
  </cols>
  <sheetData>
    <row r="1" spans="17:29" ht="60.75">
      <c r="Q1" s="8"/>
      <c r="R1" s="12"/>
      <c r="T1" s="20"/>
      <c r="U1" s="62" t="s">
        <v>35</v>
      </c>
      <c r="V1" s="62"/>
      <c r="W1" s="62"/>
      <c r="X1" s="62"/>
      <c r="Y1" s="62"/>
      <c r="Z1" s="62"/>
      <c r="AA1" s="62"/>
      <c r="AB1" s="62"/>
      <c r="AC1" s="62"/>
    </row>
    <row r="2" spans="17:29" ht="57" customHeight="1">
      <c r="Q2" s="7"/>
      <c r="R2" s="9"/>
      <c r="T2" s="19"/>
      <c r="U2" s="63" t="s">
        <v>33</v>
      </c>
      <c r="V2" s="63"/>
      <c r="W2" s="63"/>
      <c r="X2" s="63"/>
      <c r="Y2" s="63"/>
      <c r="Z2" s="63"/>
      <c r="AA2" s="63"/>
      <c r="AB2" s="63"/>
      <c r="AC2" s="63"/>
    </row>
    <row r="3" spans="17:29" ht="60.75">
      <c r="Q3" s="7"/>
      <c r="R3" s="9"/>
      <c r="T3" s="18"/>
      <c r="U3" s="64" t="s">
        <v>34</v>
      </c>
      <c r="V3" s="64"/>
      <c r="W3" s="64"/>
      <c r="X3" s="64"/>
      <c r="Y3" s="64"/>
      <c r="Z3" s="64"/>
      <c r="AA3" s="64"/>
      <c r="AB3" s="64"/>
      <c r="AC3" s="64"/>
    </row>
    <row r="4" spans="17:29" ht="60.75">
      <c r="Q4" s="6" t="s">
        <v>21</v>
      </c>
      <c r="R4" s="22"/>
      <c r="S4" s="22"/>
      <c r="T4" s="22"/>
      <c r="U4" s="60" t="s">
        <v>37</v>
      </c>
      <c r="V4" s="60"/>
      <c r="W4" s="60"/>
      <c r="X4" s="60"/>
      <c r="Y4" s="60"/>
      <c r="Z4" s="60"/>
      <c r="AA4" s="60"/>
      <c r="AB4" s="60"/>
      <c r="AC4" s="60"/>
    </row>
    <row r="5" spans="17:29" ht="60.75">
      <c r="Q5" s="6"/>
      <c r="R5" s="22"/>
      <c r="S5" s="22"/>
      <c r="T5" s="22"/>
      <c r="U5" s="64" t="s">
        <v>38</v>
      </c>
      <c r="V5" s="64"/>
      <c r="W5" s="64"/>
      <c r="X5" s="64"/>
      <c r="Y5" s="64"/>
      <c r="Z5" s="64"/>
      <c r="AA5" s="64"/>
      <c r="AB5" s="64"/>
      <c r="AC5" s="64"/>
    </row>
    <row r="6" spans="17:29" ht="60.75">
      <c r="Q6" s="6"/>
      <c r="R6" s="22"/>
      <c r="S6" s="22"/>
      <c r="T6" s="22"/>
      <c r="U6" s="28"/>
      <c r="V6" s="28"/>
      <c r="W6" s="28"/>
      <c r="X6" s="28"/>
      <c r="Y6" s="28"/>
      <c r="Z6" s="28"/>
      <c r="AA6" s="28"/>
      <c r="AB6" s="28"/>
      <c r="AC6" s="28"/>
    </row>
    <row r="7" ht="40.5" customHeight="1"/>
    <row r="8" spans="2:29" ht="123" customHeight="1">
      <c r="B8" s="68" t="s">
        <v>36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10" ht="22.5">
      <c r="AC10" s="10" t="s">
        <v>22</v>
      </c>
    </row>
    <row r="11" spans="1:29" s="5" customFormat="1" ht="21" customHeight="1">
      <c r="A11" s="54" t="s">
        <v>29</v>
      </c>
      <c r="B11" s="54" t="s">
        <v>30</v>
      </c>
      <c r="C11" s="57" t="s">
        <v>0</v>
      </c>
      <c r="D11" s="49" t="s">
        <v>1</v>
      </c>
      <c r="E11" s="49"/>
      <c r="F11" s="49"/>
      <c r="G11" s="49"/>
      <c r="H11" s="65" t="s">
        <v>2</v>
      </c>
      <c r="I11" s="66"/>
      <c r="J11" s="66"/>
      <c r="K11" s="67"/>
      <c r="L11" s="51" t="s">
        <v>9</v>
      </c>
      <c r="M11" s="65" t="s">
        <v>1</v>
      </c>
      <c r="N11" s="66"/>
      <c r="O11" s="66"/>
      <c r="P11" s="67"/>
      <c r="Q11" s="65" t="s">
        <v>2</v>
      </c>
      <c r="R11" s="66"/>
      <c r="S11" s="66"/>
      <c r="T11" s="67"/>
      <c r="U11" s="51" t="s">
        <v>9</v>
      </c>
      <c r="V11" s="65" t="s">
        <v>1</v>
      </c>
      <c r="W11" s="66"/>
      <c r="X11" s="66"/>
      <c r="Y11" s="67"/>
      <c r="Z11" s="65" t="s">
        <v>2</v>
      </c>
      <c r="AA11" s="66"/>
      <c r="AB11" s="66"/>
      <c r="AC11" s="67"/>
    </row>
    <row r="12" spans="1:29" s="5" customFormat="1" ht="76.5" customHeight="1">
      <c r="A12" s="55"/>
      <c r="B12" s="55"/>
      <c r="C12" s="57"/>
      <c r="D12" s="49" t="s">
        <v>3</v>
      </c>
      <c r="E12" s="49"/>
      <c r="F12" s="49"/>
      <c r="G12" s="49"/>
      <c r="H12" s="49" t="s">
        <v>3</v>
      </c>
      <c r="I12" s="49"/>
      <c r="J12" s="49"/>
      <c r="K12" s="49"/>
      <c r="L12" s="52"/>
      <c r="M12" s="49" t="s">
        <v>8</v>
      </c>
      <c r="N12" s="49"/>
      <c r="O12" s="49"/>
      <c r="P12" s="49"/>
      <c r="Q12" s="49" t="s">
        <v>8</v>
      </c>
      <c r="R12" s="49"/>
      <c r="S12" s="49"/>
      <c r="T12" s="49"/>
      <c r="U12" s="52"/>
      <c r="V12" s="49" t="s">
        <v>10</v>
      </c>
      <c r="W12" s="49"/>
      <c r="X12" s="49"/>
      <c r="Y12" s="49"/>
      <c r="Z12" s="49" t="s">
        <v>10</v>
      </c>
      <c r="AA12" s="49"/>
      <c r="AB12" s="49"/>
      <c r="AC12" s="49"/>
    </row>
    <row r="13" spans="1:29" s="5" customFormat="1" ht="32.25" customHeight="1">
      <c r="A13" s="55"/>
      <c r="B13" s="55"/>
      <c r="C13" s="57"/>
      <c r="D13" s="49" t="s">
        <v>24</v>
      </c>
      <c r="E13" s="49" t="s">
        <v>4</v>
      </c>
      <c r="F13" s="49"/>
      <c r="G13" s="49" t="s">
        <v>7</v>
      </c>
      <c r="H13" s="49" t="s">
        <v>24</v>
      </c>
      <c r="I13" s="49" t="s">
        <v>4</v>
      </c>
      <c r="J13" s="49"/>
      <c r="K13" s="49" t="s">
        <v>7</v>
      </c>
      <c r="L13" s="52"/>
      <c r="M13" s="49" t="s">
        <v>24</v>
      </c>
      <c r="N13" s="49" t="s">
        <v>4</v>
      </c>
      <c r="O13" s="49"/>
      <c r="P13" s="49" t="s">
        <v>7</v>
      </c>
      <c r="Q13" s="49" t="s">
        <v>24</v>
      </c>
      <c r="R13" s="49" t="s">
        <v>4</v>
      </c>
      <c r="S13" s="49"/>
      <c r="T13" s="49" t="s">
        <v>7</v>
      </c>
      <c r="U13" s="52"/>
      <c r="V13" s="49" t="s">
        <v>24</v>
      </c>
      <c r="W13" s="49" t="s">
        <v>4</v>
      </c>
      <c r="X13" s="49"/>
      <c r="Y13" s="49" t="s">
        <v>7</v>
      </c>
      <c r="Z13" s="49" t="s">
        <v>24</v>
      </c>
      <c r="AA13" s="49" t="s">
        <v>4</v>
      </c>
      <c r="AB13" s="49"/>
      <c r="AC13" s="49" t="s">
        <v>7</v>
      </c>
    </row>
    <row r="14" spans="1:29" s="5" customFormat="1" ht="84" customHeight="1">
      <c r="A14" s="56"/>
      <c r="B14" s="56"/>
      <c r="C14" s="57"/>
      <c r="D14" s="49"/>
      <c r="E14" s="2" t="s">
        <v>5</v>
      </c>
      <c r="F14" s="2" t="s">
        <v>6</v>
      </c>
      <c r="G14" s="49"/>
      <c r="H14" s="49"/>
      <c r="I14" s="2" t="s">
        <v>5</v>
      </c>
      <c r="J14" s="2" t="s">
        <v>6</v>
      </c>
      <c r="K14" s="49"/>
      <c r="L14" s="53"/>
      <c r="M14" s="49"/>
      <c r="N14" s="2" t="s">
        <v>5</v>
      </c>
      <c r="O14" s="2" t="s">
        <v>6</v>
      </c>
      <c r="P14" s="49"/>
      <c r="Q14" s="49"/>
      <c r="R14" s="2" t="s">
        <v>5</v>
      </c>
      <c r="S14" s="2" t="s">
        <v>6</v>
      </c>
      <c r="T14" s="49"/>
      <c r="U14" s="53"/>
      <c r="V14" s="49"/>
      <c r="W14" s="2" t="s">
        <v>5</v>
      </c>
      <c r="X14" s="2" t="s">
        <v>6</v>
      </c>
      <c r="Y14" s="49"/>
      <c r="Z14" s="49"/>
      <c r="AA14" s="2" t="s">
        <v>5</v>
      </c>
      <c r="AB14" s="2" t="s">
        <v>20</v>
      </c>
      <c r="AC14" s="49"/>
    </row>
    <row r="15" spans="1:29" s="48" customFormat="1" ht="18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30">
        <v>12</v>
      </c>
      <c r="M15" s="30">
        <v>13</v>
      </c>
      <c r="N15" s="30">
        <v>14</v>
      </c>
      <c r="O15" s="30">
        <v>15</v>
      </c>
      <c r="P15" s="30">
        <v>16</v>
      </c>
      <c r="Q15" s="30">
        <v>17</v>
      </c>
      <c r="R15" s="30">
        <v>18</v>
      </c>
      <c r="S15" s="30">
        <v>19</v>
      </c>
      <c r="T15" s="30">
        <v>20</v>
      </c>
      <c r="U15" s="30">
        <v>21</v>
      </c>
      <c r="V15" s="30">
        <v>22</v>
      </c>
      <c r="W15" s="30">
        <v>23</v>
      </c>
      <c r="X15" s="30">
        <v>24</v>
      </c>
      <c r="Y15" s="30">
        <v>25</v>
      </c>
      <c r="Z15" s="30">
        <v>26</v>
      </c>
      <c r="AA15" s="30">
        <v>27</v>
      </c>
      <c r="AB15" s="30">
        <v>28</v>
      </c>
      <c r="AC15" s="30">
        <v>29</v>
      </c>
    </row>
    <row r="16" spans="1:29" s="38" customFormat="1" ht="140.25" customHeight="1">
      <c r="A16" s="35"/>
      <c r="B16" s="36"/>
      <c r="C16" s="32" t="s">
        <v>25</v>
      </c>
      <c r="D16" s="37">
        <f>D17</f>
        <v>0</v>
      </c>
      <c r="E16" s="37">
        <f aca="true" t="shared" si="0" ref="E16:AC16">E17</f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0</v>
      </c>
      <c r="N16" s="37">
        <f t="shared" si="0"/>
        <v>-2724000</v>
      </c>
      <c r="O16" s="37">
        <f t="shared" si="0"/>
        <v>-2724000</v>
      </c>
      <c r="P16" s="37">
        <f t="shared" si="0"/>
        <v>-2724000</v>
      </c>
      <c r="Q16" s="37">
        <f t="shared" si="0"/>
        <v>0</v>
      </c>
      <c r="R16" s="37">
        <f t="shared" si="0"/>
        <v>-205908.15</v>
      </c>
      <c r="S16" s="37">
        <f t="shared" si="0"/>
        <v>-205908.15</v>
      </c>
      <c r="T16" s="37">
        <f t="shared" si="0"/>
        <v>-205908.15</v>
      </c>
      <c r="U16" s="39">
        <f t="shared" si="0"/>
        <v>7.559036343612334</v>
      </c>
      <c r="V16" s="37">
        <f t="shared" si="0"/>
        <v>0</v>
      </c>
      <c r="W16" s="37">
        <f t="shared" si="0"/>
        <v>-2724000</v>
      </c>
      <c r="X16" s="37">
        <f t="shared" si="0"/>
        <v>-2724000</v>
      </c>
      <c r="Y16" s="37">
        <f t="shared" si="0"/>
        <v>-2724000</v>
      </c>
      <c r="Z16" s="37">
        <f t="shared" si="0"/>
        <v>0</v>
      </c>
      <c r="AA16" s="37">
        <f t="shared" si="0"/>
        <v>-205908.15</v>
      </c>
      <c r="AB16" s="37">
        <f t="shared" si="0"/>
        <v>-205908.15</v>
      </c>
      <c r="AC16" s="37">
        <f t="shared" si="0"/>
        <v>-205908.15</v>
      </c>
    </row>
    <row r="17" spans="1:29" s="38" customFormat="1" ht="87.75" customHeight="1">
      <c r="A17" s="36">
        <v>250904</v>
      </c>
      <c r="B17" s="36" t="s">
        <v>26</v>
      </c>
      <c r="C17" s="33" t="s">
        <v>11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9">
        <f aca="true" t="shared" si="1" ref="N17:T17">N18</f>
        <v>-2724000</v>
      </c>
      <c r="O17" s="39">
        <f t="shared" si="1"/>
        <v>-2724000</v>
      </c>
      <c r="P17" s="39">
        <f t="shared" si="1"/>
        <v>-2724000</v>
      </c>
      <c r="Q17" s="39"/>
      <c r="R17" s="39">
        <f>R18</f>
        <v>-205908.15</v>
      </c>
      <c r="S17" s="39">
        <f>S18</f>
        <v>-205908.15</v>
      </c>
      <c r="T17" s="39">
        <f t="shared" si="1"/>
        <v>-205908.15</v>
      </c>
      <c r="U17" s="39">
        <f>T17/N17*100</f>
        <v>7.559036343612334</v>
      </c>
      <c r="V17" s="39"/>
      <c r="W17" s="39">
        <f>W18</f>
        <v>-2724000</v>
      </c>
      <c r="X17" s="39">
        <f>X18</f>
        <v>-2724000</v>
      </c>
      <c r="Y17" s="39">
        <f>Y18</f>
        <v>-2724000</v>
      </c>
      <c r="Z17" s="37"/>
      <c r="AA17" s="39">
        <f>R17</f>
        <v>-205908.15</v>
      </c>
      <c r="AB17" s="39">
        <f>S17</f>
        <v>-205908.15</v>
      </c>
      <c r="AC17" s="39">
        <f>AA17</f>
        <v>-205908.15</v>
      </c>
    </row>
    <row r="18" spans="1:29" s="44" customFormat="1" ht="137.25" customHeight="1">
      <c r="A18" s="40">
        <v>4122</v>
      </c>
      <c r="B18" s="40"/>
      <c r="C18" s="34" t="s">
        <v>23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>
        <v>-2724000</v>
      </c>
      <c r="O18" s="42">
        <v>-2724000</v>
      </c>
      <c r="P18" s="42">
        <f>M18+N18</f>
        <v>-2724000</v>
      </c>
      <c r="Q18" s="42"/>
      <c r="R18" s="43">
        <v>-205908.15</v>
      </c>
      <c r="S18" s="43">
        <v>-205908.15</v>
      </c>
      <c r="T18" s="43">
        <f>R18</f>
        <v>-205908.15</v>
      </c>
      <c r="U18" s="43">
        <f>T18/N18*100</f>
        <v>7.559036343612334</v>
      </c>
      <c r="V18" s="42"/>
      <c r="W18" s="42">
        <f>E18+N18</f>
        <v>-2724000</v>
      </c>
      <c r="X18" s="42">
        <f>O18</f>
        <v>-2724000</v>
      </c>
      <c r="Y18" s="42">
        <f>W18+V18</f>
        <v>-2724000</v>
      </c>
      <c r="Z18" s="42"/>
      <c r="AA18" s="42">
        <f>I17+R17</f>
        <v>-205908.15</v>
      </c>
      <c r="AB18" s="42">
        <f>S18</f>
        <v>-205908.15</v>
      </c>
      <c r="AC18" s="42">
        <f>AA18+Z18</f>
        <v>-205908.15</v>
      </c>
    </row>
    <row r="19" spans="1:29" s="38" customFormat="1" ht="175.5" customHeight="1">
      <c r="A19" s="35"/>
      <c r="B19" s="36"/>
      <c r="C19" s="32" t="s">
        <v>27</v>
      </c>
      <c r="D19" s="39">
        <f>D20+D22</f>
        <v>1415095</v>
      </c>
      <c r="E19" s="39">
        <f>E20+E22</f>
        <v>501157</v>
      </c>
      <c r="F19" s="39"/>
      <c r="G19" s="39">
        <f>G20+G22</f>
        <v>1916252</v>
      </c>
      <c r="H19" s="39">
        <f>H20</f>
        <v>0</v>
      </c>
      <c r="I19" s="39">
        <f>I20</f>
        <v>0</v>
      </c>
      <c r="J19" s="39"/>
      <c r="K19" s="39">
        <f>K20</f>
        <v>0</v>
      </c>
      <c r="L19" s="39">
        <f>K19/G19*100</f>
        <v>0</v>
      </c>
      <c r="M19" s="39"/>
      <c r="N19" s="39">
        <f>N20+N22</f>
        <v>-529620</v>
      </c>
      <c r="O19" s="39"/>
      <c r="P19" s="39">
        <f>P20+P22</f>
        <v>-529620</v>
      </c>
      <c r="Q19" s="39"/>
      <c r="R19" s="39">
        <f>R20+R22</f>
        <v>-160536.85</v>
      </c>
      <c r="S19" s="39"/>
      <c r="T19" s="39">
        <f>T20+T22</f>
        <v>-160536.85</v>
      </c>
      <c r="U19" s="39">
        <f>U20+U22</f>
        <v>30.31170461840565</v>
      </c>
      <c r="V19" s="39">
        <f>V20+V22</f>
        <v>1415095</v>
      </c>
      <c r="W19" s="39">
        <f>W20+W22</f>
        <v>-28463</v>
      </c>
      <c r="X19" s="39"/>
      <c r="Y19" s="39">
        <f>Y20+Y22</f>
        <v>1386632</v>
      </c>
      <c r="Z19" s="39">
        <f>Z20+Z22</f>
        <v>0</v>
      </c>
      <c r="AA19" s="39">
        <f>AA20+AA22</f>
        <v>-160536.85</v>
      </c>
      <c r="AB19" s="39"/>
      <c r="AC19" s="39">
        <f>AC20+AC22</f>
        <v>-160536.85</v>
      </c>
    </row>
    <row r="20" spans="1:29" s="38" customFormat="1" ht="238.5" customHeight="1">
      <c r="A20" s="36" t="s">
        <v>12</v>
      </c>
      <c r="B20" s="36" t="s">
        <v>28</v>
      </c>
      <c r="C20" s="33" t="s">
        <v>13</v>
      </c>
      <c r="D20" s="39">
        <f>D21</f>
        <v>1415095</v>
      </c>
      <c r="E20" s="39">
        <f>E21</f>
        <v>501157</v>
      </c>
      <c r="F20" s="39"/>
      <c r="G20" s="39">
        <f>G21</f>
        <v>1916252</v>
      </c>
      <c r="H20" s="39">
        <f>H21</f>
        <v>0</v>
      </c>
      <c r="I20" s="39">
        <f>I21</f>
        <v>0</v>
      </c>
      <c r="J20" s="39"/>
      <c r="K20" s="39">
        <f>K21</f>
        <v>0</v>
      </c>
      <c r="L20" s="39">
        <f>L21</f>
        <v>0</v>
      </c>
      <c r="M20" s="39"/>
      <c r="N20" s="39"/>
      <c r="O20" s="39"/>
      <c r="P20" s="39"/>
      <c r="Q20" s="39"/>
      <c r="R20" s="39"/>
      <c r="S20" s="39"/>
      <c r="T20" s="39"/>
      <c r="U20" s="39"/>
      <c r="V20" s="39">
        <f>V21</f>
        <v>1415095</v>
      </c>
      <c r="W20" s="39">
        <f>W21</f>
        <v>501157</v>
      </c>
      <c r="X20" s="39"/>
      <c r="Y20" s="39">
        <f>Y21</f>
        <v>1916252</v>
      </c>
      <c r="Z20" s="45">
        <f>H20</f>
        <v>0</v>
      </c>
      <c r="AA20" s="39">
        <f>AA21</f>
        <v>0</v>
      </c>
      <c r="AB20" s="39"/>
      <c r="AC20" s="39">
        <f>AC21</f>
        <v>0</v>
      </c>
    </row>
    <row r="21" spans="1:29" s="44" customFormat="1" ht="75" customHeight="1">
      <c r="A21" s="40" t="s">
        <v>14</v>
      </c>
      <c r="B21" s="40"/>
      <c r="C21" s="34" t="s">
        <v>15</v>
      </c>
      <c r="D21" s="42">
        <v>1415095</v>
      </c>
      <c r="E21" s="42">
        <v>501157</v>
      </c>
      <c r="F21" s="42"/>
      <c r="G21" s="42">
        <f>E21+D21</f>
        <v>1916252</v>
      </c>
      <c r="H21" s="42"/>
      <c r="I21" s="42"/>
      <c r="J21" s="42"/>
      <c r="K21" s="42">
        <f>I21+H21</f>
        <v>0</v>
      </c>
      <c r="L21" s="42">
        <f>K21/G21*100</f>
        <v>0</v>
      </c>
      <c r="M21" s="42"/>
      <c r="N21" s="42"/>
      <c r="O21" s="42"/>
      <c r="P21" s="42"/>
      <c r="Q21" s="42"/>
      <c r="R21" s="42"/>
      <c r="S21" s="42"/>
      <c r="T21" s="42"/>
      <c r="U21" s="42"/>
      <c r="V21" s="42">
        <f>D21+M21</f>
        <v>1415095</v>
      </c>
      <c r="W21" s="42">
        <f>E21+N21</f>
        <v>501157</v>
      </c>
      <c r="X21" s="42"/>
      <c r="Y21" s="42">
        <f>W21+V21</f>
        <v>1916252</v>
      </c>
      <c r="Z21" s="46">
        <f>H21</f>
        <v>0</v>
      </c>
      <c r="AA21" s="46">
        <f>I21</f>
        <v>0</v>
      </c>
      <c r="AB21" s="46"/>
      <c r="AC21" s="42">
        <f>AA21+Z21</f>
        <v>0</v>
      </c>
    </row>
    <row r="22" spans="1:29" s="38" customFormat="1" ht="233.25" customHeight="1">
      <c r="A22" s="36" t="s">
        <v>16</v>
      </c>
      <c r="B22" s="36" t="s">
        <v>28</v>
      </c>
      <c r="C22" s="33" t="s">
        <v>17</v>
      </c>
      <c r="D22" s="39"/>
      <c r="E22" s="39"/>
      <c r="F22" s="39"/>
      <c r="G22" s="39"/>
      <c r="H22" s="39"/>
      <c r="I22" s="39"/>
      <c r="J22" s="39"/>
      <c r="K22" s="39"/>
      <c r="L22" s="42"/>
      <c r="M22" s="39"/>
      <c r="N22" s="39">
        <f>N23</f>
        <v>-529620</v>
      </c>
      <c r="O22" s="39"/>
      <c r="P22" s="39">
        <f>P23</f>
        <v>-529620</v>
      </c>
      <c r="Q22" s="39"/>
      <c r="R22" s="47">
        <f>R23</f>
        <v>-160536.85</v>
      </c>
      <c r="S22" s="39"/>
      <c r="T22" s="39">
        <f>T23</f>
        <v>-160536.85</v>
      </c>
      <c r="U22" s="39">
        <f>U23</f>
        <v>30.31170461840565</v>
      </c>
      <c r="V22" s="39"/>
      <c r="W22" s="39">
        <f>W23</f>
        <v>-529620</v>
      </c>
      <c r="X22" s="39"/>
      <c r="Y22" s="39">
        <f>Y23</f>
        <v>-529620</v>
      </c>
      <c r="Z22" s="39"/>
      <c r="AA22" s="39">
        <f>AA23</f>
        <v>-160536.85</v>
      </c>
      <c r="AB22" s="39"/>
      <c r="AC22" s="39">
        <f>AC23</f>
        <v>-160536.85</v>
      </c>
    </row>
    <row r="23" spans="1:29" s="44" customFormat="1" ht="91.5" customHeight="1">
      <c r="A23" s="40" t="s">
        <v>18</v>
      </c>
      <c r="B23" s="40"/>
      <c r="C23" s="34" t="s">
        <v>19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>
        <v>-529620</v>
      </c>
      <c r="O23" s="42"/>
      <c r="P23" s="42">
        <f>N23</f>
        <v>-529620</v>
      </c>
      <c r="Q23" s="42"/>
      <c r="R23" s="42">
        <v>-160536.85</v>
      </c>
      <c r="S23" s="42"/>
      <c r="T23" s="42">
        <f>R23</f>
        <v>-160536.85</v>
      </c>
      <c r="U23" s="42">
        <f>T23*100/P23</f>
        <v>30.31170461840565</v>
      </c>
      <c r="V23" s="42"/>
      <c r="W23" s="42">
        <f>E23+N23</f>
        <v>-529620</v>
      </c>
      <c r="X23" s="42"/>
      <c r="Y23" s="42">
        <f>W23+V23</f>
        <v>-529620</v>
      </c>
      <c r="Z23" s="42"/>
      <c r="AA23" s="42">
        <f>I22+R22</f>
        <v>-160536.85</v>
      </c>
      <c r="AB23" s="42"/>
      <c r="AC23" s="42">
        <f>AA23+Z23</f>
        <v>-160536.85</v>
      </c>
    </row>
    <row r="24" spans="1:29" s="38" customFormat="1" ht="27" customHeight="1">
      <c r="A24" s="35"/>
      <c r="B24" s="36"/>
      <c r="C24" s="33" t="s">
        <v>5</v>
      </c>
      <c r="D24" s="39">
        <f aca="true" t="shared" si="2" ref="D24:K24">D16+D19</f>
        <v>1415095</v>
      </c>
      <c r="E24" s="39">
        <f t="shared" si="2"/>
        <v>501157</v>
      </c>
      <c r="F24" s="39">
        <f t="shared" si="2"/>
        <v>0</v>
      </c>
      <c r="G24" s="39">
        <f t="shared" si="2"/>
        <v>1916252</v>
      </c>
      <c r="H24" s="39">
        <f t="shared" si="2"/>
        <v>0</v>
      </c>
      <c r="I24" s="39">
        <f t="shared" si="2"/>
        <v>0</v>
      </c>
      <c r="J24" s="39">
        <f t="shared" si="2"/>
        <v>0</v>
      </c>
      <c r="K24" s="39">
        <f t="shared" si="2"/>
        <v>0</v>
      </c>
      <c r="L24" s="47">
        <f>K24/G24*100</f>
        <v>0</v>
      </c>
      <c r="M24" s="39">
        <f aca="true" t="shared" si="3" ref="M24:T24">M16+M19</f>
        <v>0</v>
      </c>
      <c r="N24" s="39">
        <f t="shared" si="3"/>
        <v>-3253620</v>
      </c>
      <c r="O24" s="39">
        <f t="shared" si="3"/>
        <v>-2724000</v>
      </c>
      <c r="P24" s="39">
        <f t="shared" si="3"/>
        <v>-3253620</v>
      </c>
      <c r="Q24" s="39">
        <f t="shared" si="3"/>
        <v>0</v>
      </c>
      <c r="R24" s="39">
        <f t="shared" si="3"/>
        <v>-366445</v>
      </c>
      <c r="S24" s="39">
        <f t="shared" si="3"/>
        <v>-205908.15</v>
      </c>
      <c r="T24" s="39">
        <f t="shared" si="3"/>
        <v>-366445</v>
      </c>
      <c r="U24" s="47">
        <f>T24*100/P24</f>
        <v>11.262685869892612</v>
      </c>
      <c r="V24" s="39">
        <f aca="true" t="shared" si="4" ref="V24:AC24">V16+V19</f>
        <v>1415095</v>
      </c>
      <c r="W24" s="39">
        <f t="shared" si="4"/>
        <v>-2752463</v>
      </c>
      <c r="X24" s="39">
        <f t="shared" si="4"/>
        <v>-2724000</v>
      </c>
      <c r="Y24" s="39">
        <f t="shared" si="4"/>
        <v>-1337368</v>
      </c>
      <c r="Z24" s="39">
        <f t="shared" si="4"/>
        <v>0</v>
      </c>
      <c r="AA24" s="39">
        <f t="shared" si="4"/>
        <v>-366445</v>
      </c>
      <c r="AB24" s="39">
        <f t="shared" si="4"/>
        <v>-205908.15</v>
      </c>
      <c r="AC24" s="39">
        <f t="shared" si="4"/>
        <v>-366445</v>
      </c>
    </row>
    <row r="25" spans="2:3" ht="40.5" customHeight="1">
      <c r="B25" s="3"/>
      <c r="C25" s="4"/>
    </row>
    <row r="26" spans="2:12" ht="31.5" customHeight="1">
      <c r="B26" s="3"/>
      <c r="C26" s="4"/>
      <c r="L26" s="11"/>
    </row>
    <row r="27" spans="2:12" ht="31.5" customHeight="1">
      <c r="B27" s="3"/>
      <c r="C27" s="4"/>
      <c r="L27" s="11"/>
    </row>
    <row r="28" spans="2:12" ht="33.75" customHeight="1">
      <c r="B28" s="3"/>
      <c r="C28" s="4"/>
      <c r="L28" s="11"/>
    </row>
    <row r="29" spans="2:25" s="13" customFormat="1" ht="48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W29" s="61"/>
      <c r="X29" s="61"/>
      <c r="Y29" s="61"/>
    </row>
    <row r="30" spans="1:30" s="13" customFormat="1" ht="56.25">
      <c r="A30" s="50" t="s">
        <v>31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V30" s="61" t="s">
        <v>32</v>
      </c>
      <c r="W30" s="61"/>
      <c r="X30" s="61"/>
      <c r="AD30" s="21"/>
    </row>
    <row r="31" spans="1:30" ht="35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V31" s="23"/>
      <c r="AD31" s="21"/>
    </row>
    <row r="32" spans="1:30" ht="31.5" customHeight="1">
      <c r="A32" s="24"/>
      <c r="C32" s="25"/>
      <c r="D32" s="26"/>
      <c r="E32" s="26"/>
      <c r="F32" s="27"/>
      <c r="AD32" s="14"/>
    </row>
    <row r="33" spans="1:24" s="14" customFormat="1" ht="37.5" customHeight="1">
      <c r="A33" s="58" t="s">
        <v>39</v>
      </c>
      <c r="B33" s="58"/>
      <c r="C33" s="58"/>
      <c r="D33" s="58"/>
      <c r="E33" s="58"/>
      <c r="F33" s="58"/>
      <c r="G33" s="58"/>
      <c r="H33" s="58"/>
      <c r="I33" s="58"/>
      <c r="J33" s="58"/>
      <c r="V33" s="59"/>
      <c r="W33" s="59"/>
      <c r="X33" s="59"/>
    </row>
    <row r="34" spans="2:11" s="14" customFormat="1" ht="42.75">
      <c r="B34" s="29" t="s">
        <v>40</v>
      </c>
      <c r="C34" s="31"/>
      <c r="D34" s="15"/>
      <c r="E34" s="16"/>
      <c r="F34" s="16"/>
      <c r="G34" s="16"/>
      <c r="H34" s="16"/>
      <c r="I34" s="16"/>
      <c r="J34" s="16"/>
      <c r="K34" s="16"/>
    </row>
    <row r="35" s="14" customFormat="1" ht="42.75">
      <c r="B35" s="17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</sheetData>
  <sheetProtection/>
  <mergeCells count="48">
    <mergeCell ref="U5:AC5"/>
    <mergeCell ref="B8:AC8"/>
    <mergeCell ref="AC13:AC14"/>
    <mergeCell ref="Z13:Z14"/>
    <mergeCell ref="G13:G14"/>
    <mergeCell ref="M11:P11"/>
    <mergeCell ref="Q11:T11"/>
    <mergeCell ref="I13:J13"/>
    <mergeCell ref="H11:K11"/>
    <mergeCell ref="N13:O13"/>
    <mergeCell ref="U1:AC1"/>
    <mergeCell ref="U2:AC2"/>
    <mergeCell ref="U3:AC3"/>
    <mergeCell ref="AA13:AB13"/>
    <mergeCell ref="V13:V14"/>
    <mergeCell ref="U11:U14"/>
    <mergeCell ref="Z11:AC11"/>
    <mergeCell ref="Z12:AC12"/>
    <mergeCell ref="V12:Y12"/>
    <mergeCell ref="V11:Y11"/>
    <mergeCell ref="A33:J33"/>
    <mergeCell ref="V33:X33"/>
    <mergeCell ref="U4:AC4"/>
    <mergeCell ref="A30:N30"/>
    <mergeCell ref="V30:X30"/>
    <mergeCell ref="A31:N31"/>
    <mergeCell ref="W13:X13"/>
    <mergeCell ref="W29:Y29"/>
    <mergeCell ref="Q12:T12"/>
    <mergeCell ref="Y13:Y14"/>
    <mergeCell ref="A11:A14"/>
    <mergeCell ref="B11:B14"/>
    <mergeCell ref="T13:T14"/>
    <mergeCell ref="Q13:Q14"/>
    <mergeCell ref="R13:S13"/>
    <mergeCell ref="C11:C14"/>
    <mergeCell ref="E13:F13"/>
    <mergeCell ref="H12:K12"/>
    <mergeCell ref="H13:H14"/>
    <mergeCell ref="D11:G11"/>
    <mergeCell ref="D12:G12"/>
    <mergeCell ref="D13:D14"/>
    <mergeCell ref="B29:O29"/>
    <mergeCell ref="K13:K14"/>
    <mergeCell ref="L11:L14"/>
    <mergeCell ref="M12:P12"/>
    <mergeCell ref="M13:M14"/>
    <mergeCell ref="P13:P14"/>
  </mergeCells>
  <printOptions horizontalCentered="1"/>
  <pageMargins left="0" right="0" top="1.3779527559055118" bottom="0.3937007874015748" header="0.5118110236220472" footer="0.5118110236220472"/>
  <pageSetup firstPageNumber="1" useFirstPageNumber="1" fitToHeight="2" horizontalDpi="600" verticalDpi="600" orientation="landscape" paperSize="9" scale="25" r:id="rId1"/>
  <headerFooter alignWithMargins="0">
    <oddFooter>&amp;R&amp;"Times New Roman,обычный"&amp;26Сторінка &amp;P</oddFooter>
  </headerFooter>
  <rowBreaks count="1" manualBreakCount="1">
    <brk id="2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Nelya11</cp:lastModifiedBy>
  <cp:lastPrinted>2016-05-26T10:25:39Z</cp:lastPrinted>
  <dcterms:created xsi:type="dcterms:W3CDTF">1996-10-08T23:32:33Z</dcterms:created>
  <dcterms:modified xsi:type="dcterms:W3CDTF">2016-05-27T10:29:28Z</dcterms:modified>
  <cp:category/>
  <cp:version/>
  <cp:contentType/>
  <cp:contentStatus/>
</cp:coreProperties>
</file>