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дод.1" sheetId="1" r:id="rId1"/>
  </sheets>
  <definedNames>
    <definedName name="_xlnm.Print_Area" localSheetId="0">'дод.1'!$A$1:$H$53</definedName>
  </definedNames>
  <calcPr fullCalcOnLoad="1"/>
</workbook>
</file>

<file path=xl/sharedStrings.xml><?xml version="1.0" encoding="utf-8"?>
<sst xmlns="http://schemas.openxmlformats.org/spreadsheetml/2006/main" count="83" uniqueCount="79">
  <si>
    <t>Завдання 1.                                                            Інформаційна обізнаність населення.</t>
  </si>
  <si>
    <t>Завдання 1.                                                           Розвиток інформаційного забезпечення сфери охорони здоров'я.</t>
  </si>
  <si>
    <t>Завдання 2.                                                           Боротьба з захворюваннями, пов'язаними з шкідливим впливом чинників довкілля.</t>
  </si>
  <si>
    <t>Підпрограма VІI.                                                Політика з питань довкілля та охорони здоров'я.</t>
  </si>
  <si>
    <t>до рішення Сумської міської ради</t>
  </si>
  <si>
    <t>Назва Програми, напрями</t>
  </si>
  <si>
    <t>інші</t>
  </si>
  <si>
    <t>Разом</t>
  </si>
  <si>
    <t>Всього на виконання Програми</t>
  </si>
  <si>
    <t>міський бюджет</t>
  </si>
  <si>
    <t>Підрограма 1.                                                   Реалізація та дотримання прав громадян у сфері охорони здоров'я</t>
  </si>
  <si>
    <t>Завдання 1.                                                      Державна політика у сфері охорони здоров’я населення.</t>
  </si>
  <si>
    <t>Підпрограма ІІІ.                                              Збереження здоров'я дорослого населення.</t>
  </si>
  <si>
    <t>Завдання 1.                                                      Збереження здоров’я працюючого населення.</t>
  </si>
  <si>
    <t>Завдання 2.                                                      Забезпечення здоров’я в старості.</t>
  </si>
  <si>
    <t>Завдання 2.                                                      Профілактичні заходи, направлені на боротьбу з раком.</t>
  </si>
  <si>
    <t xml:space="preserve">Завдання  4.                                                     Репродуктивне здоров’я (здоров’я жінок). </t>
  </si>
  <si>
    <t>Завдання 5.                                                      Зниження захворюваності на серцево-судинні хвороби.</t>
  </si>
  <si>
    <t>Завдання 1.                                                      Профілактичні заходи, направлені на боротьбу з поширеністю та захворюванням органів дихання</t>
  </si>
  <si>
    <t>Завдання  3.                                                     Боротьба із захворюванням на цукровий діабет.</t>
  </si>
  <si>
    <t>Піпрограма ІІ.                                                                      Здоров'я дітей та молоді.</t>
  </si>
  <si>
    <t>Піпрограма V.                                                                      Зменшення захворюваності та поширеності інфекційних хвороб.</t>
  </si>
  <si>
    <t>Додаток 1</t>
  </si>
  <si>
    <t>КВКВ</t>
  </si>
  <si>
    <t>Фактичний обсяг фінансування, тис. грн.</t>
  </si>
  <si>
    <t>Реалізація прав  і обов’язків усіх членів суспільства в галузі охорони здоров’я згідно з нормативно-правовими актами, адаптованими до норм і вимог світових стандартів</t>
  </si>
  <si>
    <t>найменування головного розпорядника коштів</t>
  </si>
  <si>
    <t>найменування  відповідального виконавця програми</t>
  </si>
  <si>
    <t xml:space="preserve">Міська комплексна Програма "Здоров'я нації на 2012-2015 роки", затверджена рішенням </t>
  </si>
  <si>
    <t>найменування програми, дата і номер рішення міської ради про її затвердження</t>
  </si>
  <si>
    <t xml:space="preserve">    1. </t>
  </si>
  <si>
    <t xml:space="preserve">    2.</t>
  </si>
  <si>
    <t xml:space="preserve">    3.</t>
  </si>
  <si>
    <t>КТКВ</t>
  </si>
  <si>
    <t>КТПКВ</t>
  </si>
  <si>
    <t>Плановий обсяг фінансування,         тис. грн.</t>
  </si>
  <si>
    <t>Завдання 2.                                                          Формування здорового способу життя.</t>
  </si>
  <si>
    <t>Завдання  3.                                                          Кращі можливості для пільгової категорії населення.</t>
  </si>
  <si>
    <t>Стовідсоткове надання своєчасної медичної допомоги людям похилого віку в умовах стаціонару та амбулаторно.</t>
  </si>
  <si>
    <t>Стан виконання (показники ефективності)</t>
  </si>
  <si>
    <t>Піпрограма ІV.                                                                     Зниження захворюваності та поширеності хронічних не інфекційних хвороб, які складають питому вагу в структурі поширеності хвороб.</t>
  </si>
  <si>
    <r>
      <t>відділ охорони здоров'я Сумської міської рад</t>
    </r>
    <r>
      <rPr>
        <sz val="14"/>
        <rFont val="Times New Roman"/>
        <family val="1"/>
      </rPr>
      <t>и</t>
    </r>
  </si>
  <si>
    <t>Завдання 6.                                                      Вдосконалення допомоги хворим на термінальну ниркову недостатність.</t>
  </si>
  <si>
    <t>Сумської міської ради від 30.11.2011 року № 935-МР у новій редакції</t>
  </si>
  <si>
    <t>О.М. Лисенко</t>
  </si>
  <si>
    <t>__________</t>
  </si>
  <si>
    <t>Завдання 1.18. Забезпечення дитячих стаціонарних відділень та інфекційних ліжок меблями, а саме ліжками для дітей молодшого та старшого віку, шафами, приліжковими тумбочками, стільцями, столами</t>
  </si>
  <si>
    <t>Завдання 1. Зниження захворюваності на гострий вірусний гепатит В та С серед населення.</t>
  </si>
  <si>
    <t>Завдання 2.                                                      Забезпечення профілактики ВІЛ-інфекції, лікування, догляду та підтримки ВІЛ-інфікованих і хворих на СНІД.</t>
  </si>
  <si>
    <t>Завдання 3.                                                      Протидії захворюваності на туберкульоз.</t>
  </si>
  <si>
    <r>
      <t>2</t>
    </r>
    <r>
      <rPr>
        <sz val="12"/>
        <rFont val="Times New Roman"/>
        <family val="1"/>
      </rPr>
      <t>. Комплексна діагностика туберкульозу методом бактеріоскопічного дослідження не виконувалась.</t>
    </r>
  </si>
  <si>
    <t>Піпрограма VІ.                                                                       Розвиток інформаційного забезпечення сфери охорони здоров'я міста.</t>
  </si>
  <si>
    <t>Сумський міський голова</t>
  </si>
  <si>
    <t>"Про хід виконання "Міської комплексної Програми "Здоров’я нації на 2012-2015 роки", за підсумками  2015 року"</t>
  </si>
  <si>
    <t>У 2015 році галузь охорони здоров'я міста  працювала на досягнення поліпшення демографічної ситуації в місті, збереження і зміцнення здоров'я населення, підвищення якості та ефективності медико - санітарної допомоги згідно з діючим законодавством, зниження первинного виходу на інвалідність у працездатному віці, забезпечення соціальної справедливості і прав громадян на охорону здоров'я, забезпечення обізнаності населення щодо умов здорового способу життя через засоби масової інформації, виховання у молоді традицій здорового способу життя.</t>
  </si>
  <si>
    <t>З метою пропаганди здорового способу життя проведено 2556 лекцій, 19281 бесіда, відбулося 38 виступів по радіо, 7 – по телебаченню, надруковано 31 статтю, проведено 25 тематичних вечори, 12 вечорів запитань та відповідей, 1 усний журнал, випущено 232 санбюлетні, 30 санкуточків, 11 дощок запитань та відповідей.</t>
  </si>
  <si>
    <t>Зменшена кількість випадків первинного виходу на інвалідність у працездатному віці на 4,09%  по відношенню до 2014 року.</t>
  </si>
  <si>
    <r>
      <t>6.</t>
    </r>
    <r>
      <rPr>
        <sz val="12"/>
        <rFont val="Times New Roman"/>
        <family val="1"/>
      </rPr>
      <t xml:space="preserve"> 12 медичних працівників забезпечені засобами захисту (середні витрати на одного працівника - 208,33 гривні), при запланованому показнику  74 медпрацівника (середні витрати становлять 85,14 гривень).</t>
    </r>
  </si>
  <si>
    <r>
      <t>3.</t>
    </r>
    <r>
      <rPr>
        <sz val="12"/>
        <rFont val="Times New Roman"/>
        <family val="1"/>
      </rPr>
      <t xml:space="preserve"> Проведено 137967 флюрографічних обстежень дорослому населенню (середня вартість одного флюорографічного обстеження - 0,72 гривні), при запланованому показнику 153371 обстежень (середня вартість одного флюрографічного обстеження становить 0,46 гривень).</t>
    </r>
  </si>
  <si>
    <t xml:space="preserve">Санітарно-освітня робота спрямована на поширення серед населення знань і навичок, які необхідні для охорони та зміцнення здоров’я, запобігання захворюванням, збереження активного довголіття, високої працездатності, виховання здоровими наступних поколінь. Провідним напрямком санітарної освіти, є пропаганда здорового способу життя. У рамках реалізації міської комплексної програми «Здоров’я нації» за 2015 рік проведені заходи до Всесвітніх днів боротьби з раком і туберкульозом, здоров’я, пам’яті людей, що померли від СНІДу, зі вживання наркотиків та їх незаконним розповсюдженням, боротьби з раком молочної залози, боротьби з діабетом,інвалідів, національного дня  діагностики раку шкіри, європейського тижня імунізації, тижня планування сім’ї та збереження репродуктивного здоров’я, тижня грудного вигодовування, тижня толерантного ставлення до людей з обмеженими можливостями.
</t>
  </si>
  <si>
    <t xml:space="preserve">                                       Про хід виконання  "Міської комплексної Програми «Здоров’я нації на 2012-2015 роки" за підсумками 2015 року                                                                                        </t>
  </si>
  <si>
    <t xml:space="preserve"> </t>
  </si>
  <si>
    <t>Пільговими медпрепаратами у 2015 році забезпечено 4723 особи (середня вартість одного рецепту становить 1263,73 гривень), при загальній кількості 56306 осіб, які мають право на одержання медикаменти безкоштовно або на  пільгових умовах. Пільговим зубопротезуванням порожнини рота забезпечена 832 особи (середня вартість на одну особу - 1334,13 гривень), при загальній кількості 6484 осіб, які мають право на пільгове зубопротезування.</t>
  </si>
  <si>
    <t>У 2015 році придбано 44 одиниці меблів на суму 75,2 тис. гривень (середні витрати на придбання одиниці меблів становлять 1,71 тис. гривень) при запланованому показнику 44 одиниць меблів (середня вартість - 1,25 тис. гривень).</t>
  </si>
  <si>
    <t>Збільшилася кількість охопленого  населення флюорографічними обстеженнями на 6,6 % по відношенню до  2014 року, що пояснюється проведенням активної інформаційно-просвітницької роботи серед населення.</t>
  </si>
  <si>
    <t>У 2015 році  забезпечено  проведення вакцінації  444 медичним працівникам вакциною проти гепатиту В (середні витрати на вакцінацію однієї особи - 21,62 гривень), при запланованому показнику 614 осіб (середні витрати становлять 77,2 гривень).                                                          Проведено діагностику вірусних гепатитів шляхом обстеження медичних працівників на носійство антигенів 224 особи). Середня вартість діагностики одного пацієнта становить 14,73 гривень, при запланованому показнику 423 особи (середні витрати становлять  9,23 гривень).</t>
  </si>
  <si>
    <r>
      <t>1.</t>
    </r>
    <r>
      <rPr>
        <sz val="12"/>
        <rFont val="Times New Roman"/>
        <family val="1"/>
      </rPr>
      <t xml:space="preserve"> Проведено 37205 обстежень методом тубдіагностики серед дітей (середні витрати на проведення одного обстеження - 25,9 гривень) при запланованому показнику 14460 (середні витрати на одне заплановане обстеження - 92,63 гривень).</t>
    </r>
  </si>
  <si>
    <r>
      <t xml:space="preserve">4. </t>
    </r>
    <r>
      <rPr>
        <sz val="12"/>
        <rFont val="Times New Roman"/>
        <family val="1"/>
      </rPr>
      <t>Проведено 1582 рентгенологічних обстежень серед дітей (середні витрати на одне рентгенологічне обстеженняя -  12,14 грн.) при запланованому показнику 6457 обстежень (середні витрати на одне обстеження - 1,00 гривень);</t>
    </r>
  </si>
  <si>
    <t>Забезпечено цукрознижувальними таблетками 8829 осіб (середня вартість лікування одного хворого - 18,74 гривень), при запланованій кількості 5641 осіб, які потребують забезпечення цукрознижувальними таблетками (середня вартість лікування одного хворого - 29,73 гривень). Проведено обстежень на визначення рівню глюкози в крові 98723 обстежень (середня вартість одного обстеження - 0,87 гривень.),  при запланованому показнику 22750 обстежень (середня вартість одного обстеження - 2,88 гривні). Забезпечено препаратами інсуліну 1302 хворих (середня вартість на одного хворого становить 3791,86 гривень) при плановому показнику забезпечення 1564 хворих (середня вартість на одного хворого  3358,96 гривень).</t>
  </si>
  <si>
    <r>
      <t xml:space="preserve">19 малюкам, народженим від ВІЛ-інфікованих матерів проведено діагностику ВІЛ-інфекції та заходи профілактики (средня вартість обстеження однієї дитини становить 478,95 грн.), при запланованому показнику 7 малюків (середня вартість обстеження - 1585,71 </t>
    </r>
    <r>
      <rPr>
        <sz val="12"/>
        <color indexed="10"/>
        <rFont val="Times New Roman"/>
        <family val="1"/>
      </rPr>
      <t>гривня</t>
    </r>
    <r>
      <rPr>
        <sz val="12"/>
        <rFont val="Times New Roman"/>
        <family val="1"/>
      </rPr>
      <t xml:space="preserve">).  2099 медичним працівникам, які надають медичну допомогу ВІЛ-інфікованим особам та мають контакт з кров'ю людей та її компанентами, забезпечені засобами профілактики інфікування (середні витрати на забезпечення одного працівника - 89,23 грн.), при запланованому показнику 2121 медпрацівник (середні витрати на забезпечення одного медпрацівника - 94,20 гривень). </t>
    </r>
  </si>
  <si>
    <r>
      <t>5.</t>
    </r>
    <r>
      <rPr>
        <sz val="12"/>
        <rFont val="Times New Roman"/>
        <family val="1"/>
      </rPr>
      <t xml:space="preserve"> У відділенні хворих на тубекульоз  162 хворих дітей отримали спеціальне харчування  (середні витрати на харчування на один </t>
    </r>
    <r>
      <rPr>
        <sz val="12"/>
        <color indexed="10"/>
        <rFont val="Times New Roman"/>
        <family val="1"/>
      </rPr>
      <t>ліжко-день</t>
    </r>
    <r>
      <rPr>
        <sz val="12"/>
        <rFont val="Times New Roman"/>
        <family val="1"/>
      </rPr>
      <t xml:space="preserve">, кількість </t>
    </r>
    <r>
      <rPr>
        <sz val="12"/>
        <color indexed="10"/>
        <rFont val="Times New Roman"/>
        <family val="1"/>
      </rPr>
      <t>ліжко-днів</t>
    </r>
    <r>
      <rPr>
        <sz val="12"/>
        <rFont val="Times New Roman"/>
        <family val="1"/>
      </rPr>
      <t xml:space="preserve"> 7168,  становлять 9,28 гривень),  при нормативному показнику харчування на один ліжкодень - 13,1 гривня. </t>
    </r>
  </si>
  <si>
    <r>
      <t xml:space="preserve">У 2015 </t>
    </r>
    <r>
      <rPr>
        <sz val="12"/>
        <color indexed="10"/>
        <rFont val="Times New Roman"/>
        <family val="1"/>
      </rPr>
      <t>році проти</t>
    </r>
    <r>
      <rPr>
        <sz val="12"/>
        <rFont val="Times New Roman"/>
        <family val="1"/>
      </rPr>
      <t xml:space="preserve"> 2014 року на 8,9 % знизився рівень   на онкологічні захворювання населення міста.</t>
    </r>
  </si>
  <si>
    <r>
      <t xml:space="preserve">Проведено 10816 ультрозвукових обстежень серед вагітних. 57 новонародженим надано невідкладну медичну допомогу (середні витрати на одне немовля - 12,3 грн.), при плановому показнику 61 </t>
    </r>
    <r>
      <rPr>
        <sz val="12"/>
        <color indexed="10"/>
        <rFont val="Times New Roman"/>
        <family val="1"/>
      </rPr>
      <t>немовля</t>
    </r>
    <r>
      <rPr>
        <sz val="12"/>
        <rFont val="Times New Roman"/>
        <family val="1"/>
      </rPr>
      <t xml:space="preserve"> (середні витрати - 9,84 грн.).  Проведено 132792 відвідувань жінками жіночої консультації (середні витрати на одне відвідування - 0,38 гривень), при запланованому показнику 127335 (середні витрати на одне відвідування - 0,39 гривень). </t>
    </r>
  </si>
  <si>
    <r>
      <t>У 2015 році до відділення анестезіології з ліжками для інтенсивної терапії та підрозділом клінічної токсикології КУ «</t>
    </r>
    <r>
      <rPr>
        <sz val="12"/>
        <color indexed="10"/>
        <rFont val="Times New Roman"/>
        <family val="1"/>
      </rPr>
      <t>СМКЛ №5</t>
    </r>
    <r>
      <rPr>
        <sz val="12"/>
        <rFont val="Times New Roman"/>
        <family val="1"/>
      </rPr>
      <t xml:space="preserve">» з діагнозом гостре отруєння грибами госпіталізовано 7 осіб.  У трьох хворих діагноз отруєння грибами підтвердився: 1 випадок - отруєння грибними токсинами гастроентеротропної дії; 2 випадки – отруєння грибними токсинами гепатонефротропної дії  (1 хворий помер).  </t>
    </r>
  </si>
  <si>
    <t xml:space="preserve">У 2015 році проведено 9474 процедур гемодіалізу (середня вартість проведення гемодіалізу з розрахунку на одного хворого становить 1666,04 гривень) при запланованих 8265 процедур (середня вартість проведення гемодіалізу  на одного хворого - 1468,41 гривень; у тому числі середня вартість проведення гемодіалізу за кошти міського бюджету з розрахунку на одного хворого становить 1190,9 гривень та за кошти державного бюджету – 475,14 гривень. Кількість хворих на термінальну ниркову недостатність у 2015 році становить 68 осіб, що на 12 осіб більше ніж у 2014 році.  </t>
  </si>
  <si>
    <r>
      <t xml:space="preserve">39 хворим з гострим інфарктом міокарда проведено тромболізіс  (вартість медикаментів для проведення одного тромболізісу - 3548,72 гривні), при запланованому показнику 40 тромболізісів (середня вартість медикаментів для проведення одного тромболізісу - 3175,0 гривень).  3 хворим з ішемічним інсультом проведено тромболізіс  (вартість медикаментів для проведення одного тромболізісу становить 3100,0 гривень) при запланованому показнику 5 (середні витрати  - 2400,0 </t>
    </r>
    <r>
      <rPr>
        <sz val="12"/>
        <color indexed="10"/>
        <rFont val="Times New Roman"/>
        <family val="1"/>
      </rPr>
      <t>гривень</t>
    </r>
    <r>
      <rPr>
        <sz val="12"/>
        <rFont val="Times New Roman"/>
        <family val="1"/>
      </rPr>
      <t>).</t>
    </r>
  </si>
  <si>
    <r>
      <t xml:space="preserve">З метою пропаганди здорового способу життя проведено 1500 лекції, 5  виступів на радіо, </t>
    </r>
    <r>
      <rPr>
        <sz val="12"/>
        <color indexed="10"/>
        <rFont val="Times New Roman"/>
        <family val="1"/>
      </rPr>
      <t>5 виступів</t>
    </r>
    <r>
      <rPr>
        <sz val="12"/>
        <rFont val="Times New Roman"/>
        <family val="1"/>
      </rPr>
      <t xml:space="preserve"> на телебаченні, опубліковано в пресі 11 статей, проведено тематичних вечорів та вечорів питань та відповідей 7 та інше.</t>
    </r>
  </si>
  <si>
    <t>Виконавець: Кіпенко Н.Б.</t>
  </si>
  <si>
    <t>від  30 березня 2016 року № 493 - МР</t>
  </si>
</sst>
</file>

<file path=xl/styles.xml><?xml version="1.0" encoding="utf-8"?>
<styleSheet xmlns="http://schemas.openxmlformats.org/spreadsheetml/2006/main">
  <numFmts count="4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00"/>
    <numFmt numFmtId="194" formatCode="0.0000"/>
    <numFmt numFmtId="195" formatCode="0.00000"/>
    <numFmt numFmtId="196" formatCode="0.000000"/>
    <numFmt numFmtId="197" formatCode="0.0000000"/>
    <numFmt numFmtId="198" formatCode="0.00000000"/>
  </numFmts>
  <fonts count="53">
    <font>
      <sz val="10"/>
      <name val="Arial"/>
      <family val="0"/>
    </font>
    <font>
      <b/>
      <sz val="14"/>
      <name val="Times New Roman"/>
      <family val="1"/>
    </font>
    <font>
      <sz val="12"/>
      <name val="Times New Roman"/>
      <family val="1"/>
    </font>
    <font>
      <sz val="14"/>
      <name val="Times New Roman"/>
      <family val="1"/>
    </font>
    <font>
      <u val="single"/>
      <sz val="7.5"/>
      <color indexed="12"/>
      <name val="Arial"/>
      <family val="2"/>
    </font>
    <font>
      <u val="single"/>
      <sz val="7.5"/>
      <color indexed="36"/>
      <name val="Arial"/>
      <family val="2"/>
    </font>
    <font>
      <b/>
      <sz val="12"/>
      <name val="Times New Roman"/>
      <family val="1"/>
    </font>
    <font>
      <sz val="8"/>
      <name val="Arial"/>
      <family val="2"/>
    </font>
    <font>
      <sz val="12"/>
      <name val="Arial"/>
      <family val="2"/>
    </font>
    <font>
      <u val="single"/>
      <sz val="14"/>
      <name val="Times New Roman"/>
      <family val="1"/>
    </font>
    <font>
      <u val="single"/>
      <sz val="12"/>
      <name val="Times New Roman"/>
      <family val="1"/>
    </font>
    <font>
      <sz val="16"/>
      <name val="Times New Roman"/>
      <family val="1"/>
    </font>
    <font>
      <sz val="14"/>
      <name val="Arial"/>
      <family val="2"/>
    </font>
    <font>
      <b/>
      <sz val="12"/>
      <name val="Arial"/>
      <family val="2"/>
    </font>
    <font>
      <sz val="12"/>
      <color indexed="8"/>
      <name val="Times New Roman"/>
      <family val="1"/>
    </font>
    <font>
      <sz val="16"/>
      <color indexed="8"/>
      <name val="Times New Roman"/>
      <family val="1"/>
    </font>
    <font>
      <sz val="14"/>
      <color indexed="8"/>
      <name val="Times New Roman"/>
      <family val="1"/>
    </font>
    <font>
      <sz val="12"/>
      <color indexed="10"/>
      <name val="Times New Roman"/>
      <family val="1"/>
    </font>
    <font>
      <sz val="12"/>
      <color indexed="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2" fillId="0" borderId="0">
      <alignment/>
      <protection/>
    </xf>
    <xf numFmtId="0" fontId="5"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2" fillId="32" borderId="0" applyNumberFormat="0" applyBorder="0" applyAlignment="0" applyProtection="0"/>
  </cellStyleXfs>
  <cellXfs count="90">
    <xf numFmtId="0" fontId="0" fillId="0" borderId="0" xfId="0" applyAlignment="1">
      <alignment/>
    </xf>
    <xf numFmtId="0" fontId="2" fillId="0" borderId="10" xfId="0" applyFont="1" applyBorder="1" applyAlignment="1">
      <alignment horizontal="justify"/>
    </xf>
    <xf numFmtId="0" fontId="3" fillId="0" borderId="0" xfId="0" applyFont="1" applyAlignment="1">
      <alignment/>
    </xf>
    <xf numFmtId="0" fontId="8" fillId="0" borderId="0" xfId="0" applyFont="1" applyAlignment="1">
      <alignment/>
    </xf>
    <xf numFmtId="0" fontId="3" fillId="0" borderId="10" xfId="0" applyFont="1" applyBorder="1" applyAlignment="1">
      <alignment/>
    </xf>
    <xf numFmtId="0" fontId="2" fillId="0" borderId="11" xfId="0" applyFont="1" applyBorder="1" applyAlignment="1">
      <alignment horizontal="justify"/>
    </xf>
    <xf numFmtId="0" fontId="3" fillId="0" borderId="0" xfId="0" applyFont="1" applyAlignment="1">
      <alignment/>
    </xf>
    <xf numFmtId="0" fontId="3" fillId="0" borderId="0" xfId="0" applyFont="1" applyBorder="1" applyAlignment="1">
      <alignment/>
    </xf>
    <xf numFmtId="0" fontId="0" fillId="0" borderId="0" xfId="0" applyBorder="1" applyAlignment="1">
      <alignment/>
    </xf>
    <xf numFmtId="0" fontId="3" fillId="0" borderId="0" xfId="0" applyFont="1" applyBorder="1" applyAlignment="1">
      <alignment/>
    </xf>
    <xf numFmtId="0" fontId="9" fillId="0" borderId="0" xfId="0" applyFont="1" applyBorder="1" applyAlignment="1">
      <alignment/>
    </xf>
    <xf numFmtId="0" fontId="2" fillId="0" borderId="0" xfId="0" applyFont="1" applyBorder="1" applyAlignment="1">
      <alignment/>
    </xf>
    <xf numFmtId="0" fontId="10" fillId="0" borderId="0" xfId="0" applyFont="1" applyBorder="1" applyAlignment="1">
      <alignment horizontal="right"/>
    </xf>
    <xf numFmtId="0" fontId="2" fillId="0" borderId="0" xfId="0" applyFont="1" applyAlignment="1">
      <alignment horizontal="right"/>
    </xf>
    <xf numFmtId="0" fontId="9" fillId="0" borderId="0" xfId="0" applyFont="1" applyBorder="1" applyAlignment="1">
      <alignment horizontal="left"/>
    </xf>
    <xf numFmtId="0" fontId="3" fillId="0" borderId="0" xfId="0" applyFont="1" applyBorder="1" applyAlignment="1">
      <alignment horizontal="left"/>
    </xf>
    <xf numFmtId="0" fontId="9" fillId="0" borderId="0" xfId="0" applyFont="1" applyBorder="1" applyAlignment="1">
      <alignment/>
    </xf>
    <xf numFmtId="0" fontId="2" fillId="0" borderId="0" xfId="0" applyFont="1" applyBorder="1" applyAlignment="1">
      <alignment horizontal="left"/>
    </xf>
    <xf numFmtId="0" fontId="2" fillId="0" borderId="10" xfId="0" applyFont="1" applyFill="1" applyBorder="1" applyAlignment="1" applyProtection="1">
      <alignment horizontal="justify" wrapText="1"/>
      <protection locked="0"/>
    </xf>
    <xf numFmtId="0" fontId="2" fillId="0" borderId="10" xfId="0" applyFont="1" applyBorder="1" applyAlignment="1">
      <alignment horizontal="justify" vertical="top"/>
    </xf>
    <xf numFmtId="0" fontId="1" fillId="0" borderId="10" xfId="53" applyFont="1" applyFill="1" applyBorder="1" applyAlignment="1">
      <alignment horizontal="center" vertical="top" wrapText="1"/>
      <protection/>
    </xf>
    <xf numFmtId="188" fontId="1" fillId="0" borderId="11" xfId="0" applyNumberFormat="1" applyFont="1" applyBorder="1" applyAlignment="1">
      <alignment horizontal="left" vertical="top"/>
    </xf>
    <xf numFmtId="0" fontId="0" fillId="0" borderId="10" xfId="0" applyBorder="1" applyAlignment="1">
      <alignment vertical="top"/>
    </xf>
    <xf numFmtId="0" fontId="2" fillId="0" borderId="10" xfId="0" applyFont="1" applyBorder="1" applyAlignment="1">
      <alignment vertical="top" wrapText="1"/>
    </xf>
    <xf numFmtId="0" fontId="2" fillId="0" borderId="10" xfId="0" applyFont="1" applyFill="1" applyBorder="1" applyAlignment="1">
      <alignment horizontal="left" vertical="top"/>
    </xf>
    <xf numFmtId="0" fontId="2" fillId="0" borderId="10" xfId="0" applyFont="1" applyFill="1" applyBorder="1" applyAlignment="1">
      <alignment horizontal="justify" vertical="top"/>
    </xf>
    <xf numFmtId="188" fontId="2" fillId="0" borderId="10" xfId="0" applyNumberFormat="1" applyFont="1" applyFill="1" applyBorder="1" applyAlignment="1">
      <alignment horizontal="left" vertical="top"/>
    </xf>
    <xf numFmtId="0" fontId="2" fillId="0" borderId="11" xfId="0" applyFont="1" applyFill="1" applyBorder="1" applyAlignment="1">
      <alignment horizontal="left" vertical="top"/>
    </xf>
    <xf numFmtId="0" fontId="2" fillId="0" borderId="12" xfId="0" applyFont="1" applyBorder="1" applyAlignment="1">
      <alignment horizontal="justify" vertical="top"/>
    </xf>
    <xf numFmtId="49" fontId="6" fillId="0" borderId="10" xfId="0" applyNumberFormat="1" applyFont="1" applyFill="1" applyBorder="1" applyAlignment="1" applyProtection="1">
      <alignment horizontal="justify" vertical="top" wrapText="1"/>
      <protection locked="0"/>
    </xf>
    <xf numFmtId="0" fontId="2" fillId="0" borderId="10" xfId="0" applyFont="1" applyBorder="1" applyAlignment="1">
      <alignment horizontal="center"/>
    </xf>
    <xf numFmtId="0" fontId="11" fillId="0" borderId="0" xfId="0" applyFont="1" applyAlignment="1">
      <alignment/>
    </xf>
    <xf numFmtId="0" fontId="2" fillId="0" borderId="0" xfId="0" applyFont="1" applyAlignment="1">
      <alignment horizontal="justify"/>
    </xf>
    <xf numFmtId="0" fontId="2" fillId="0" borderId="0" xfId="0" applyFont="1" applyAlignment="1">
      <alignment horizontal="justify" vertical="top"/>
    </xf>
    <xf numFmtId="0" fontId="2" fillId="0" borderId="0" xfId="0" applyFont="1" applyAlignment="1">
      <alignment/>
    </xf>
    <xf numFmtId="0" fontId="12" fillId="0" borderId="0" xfId="0" applyFont="1" applyAlignment="1">
      <alignment/>
    </xf>
    <xf numFmtId="188" fontId="2" fillId="33" borderId="10" xfId="53" applyNumberFormat="1" applyFont="1" applyFill="1" applyBorder="1" applyAlignment="1">
      <alignment horizontal="left" vertical="top"/>
      <protection/>
    </xf>
    <xf numFmtId="188" fontId="6" fillId="0" borderId="11" xfId="0" applyNumberFormat="1" applyFont="1" applyBorder="1" applyAlignment="1">
      <alignment horizontal="left" vertical="top"/>
    </xf>
    <xf numFmtId="0" fontId="2" fillId="0" borderId="10" xfId="0" applyFont="1" applyBorder="1" applyAlignment="1">
      <alignment horizontal="left" vertical="top"/>
    </xf>
    <xf numFmtId="188" fontId="2" fillId="0" borderId="11" xfId="0" applyNumberFormat="1" applyFont="1" applyBorder="1" applyAlignment="1">
      <alignment horizontal="left" vertical="top"/>
    </xf>
    <xf numFmtId="0" fontId="6" fillId="0" borderId="10" xfId="0" applyFont="1" applyBorder="1" applyAlignment="1">
      <alignment horizontal="left" vertical="top"/>
    </xf>
    <xf numFmtId="188" fontId="2" fillId="0" borderId="10" xfId="0" applyNumberFormat="1" applyFont="1" applyBorder="1" applyAlignment="1">
      <alignment horizontal="left" vertical="top"/>
    </xf>
    <xf numFmtId="188" fontId="6" fillId="0" borderId="10" xfId="0" applyNumberFormat="1" applyFont="1" applyFill="1" applyBorder="1" applyAlignment="1">
      <alignment horizontal="left" vertical="top"/>
    </xf>
    <xf numFmtId="0" fontId="6" fillId="0" borderId="11" xfId="0" applyFont="1" applyFill="1" applyBorder="1" applyAlignment="1">
      <alignment horizontal="left" vertical="top"/>
    </xf>
    <xf numFmtId="188" fontId="6" fillId="0" borderId="11" xfId="0" applyNumberFormat="1" applyFont="1" applyFill="1" applyBorder="1" applyAlignment="1">
      <alignment horizontal="left" vertical="top"/>
    </xf>
    <xf numFmtId="0" fontId="6" fillId="0" borderId="10" xfId="0" applyFont="1" applyFill="1" applyBorder="1" applyAlignment="1">
      <alignment horizontal="left" vertical="top"/>
    </xf>
    <xf numFmtId="188" fontId="2" fillId="0" borderId="10" xfId="53" applyNumberFormat="1" applyFont="1" applyFill="1" applyBorder="1" applyAlignment="1">
      <alignment horizontal="left" vertical="top"/>
      <protection/>
    </xf>
    <xf numFmtId="188" fontId="6" fillId="0" borderId="10" xfId="53" applyNumberFormat="1" applyFont="1" applyFill="1" applyBorder="1" applyAlignment="1">
      <alignment horizontal="left" vertical="top"/>
      <protection/>
    </xf>
    <xf numFmtId="188" fontId="6" fillId="33" borderId="10" xfId="53" applyNumberFormat="1" applyFont="1" applyFill="1" applyBorder="1" applyAlignment="1">
      <alignment horizontal="left" vertical="top"/>
      <protection/>
    </xf>
    <xf numFmtId="0" fontId="13" fillId="0" borderId="10" xfId="0" applyFont="1" applyBorder="1" applyAlignment="1">
      <alignment vertical="top"/>
    </xf>
    <xf numFmtId="0" fontId="8" fillId="0" borderId="10" xfId="0" applyFont="1" applyBorder="1" applyAlignment="1">
      <alignment vertical="top"/>
    </xf>
    <xf numFmtId="188" fontId="6" fillId="0" borderId="10" xfId="0" applyNumberFormat="1" applyFont="1" applyBorder="1" applyAlignment="1">
      <alignment horizontal="left" vertical="top"/>
    </xf>
    <xf numFmtId="0" fontId="11" fillId="0" borderId="0" xfId="0" applyFont="1" applyBorder="1" applyAlignment="1">
      <alignment/>
    </xf>
    <xf numFmtId="0" fontId="11" fillId="0" borderId="0" xfId="0" applyFont="1" applyBorder="1" applyAlignment="1">
      <alignment horizontal="justify"/>
    </xf>
    <xf numFmtId="0" fontId="14" fillId="0" borderId="10" xfId="53" applyFont="1" applyFill="1" applyBorder="1" applyAlignment="1">
      <alignment horizontal="left" vertical="top" wrapText="1"/>
      <protection/>
    </xf>
    <xf numFmtId="0" fontId="14" fillId="0" borderId="10" xfId="0" applyFont="1" applyFill="1" applyBorder="1" applyAlignment="1">
      <alignment horizontal="left" vertical="top" wrapText="1"/>
    </xf>
    <xf numFmtId="16" fontId="14" fillId="0" borderId="10" xfId="0" applyNumberFormat="1" applyFont="1" applyFill="1" applyBorder="1" applyAlignment="1">
      <alignment vertical="top" wrapText="1"/>
    </xf>
    <xf numFmtId="0" fontId="14" fillId="0" borderId="0" xfId="0" applyFont="1" applyAlignment="1">
      <alignment horizontal="justify" vertical="top"/>
    </xf>
    <xf numFmtId="0" fontId="14" fillId="0" borderId="10" xfId="0" applyFont="1" applyBorder="1" applyAlignment="1">
      <alignment horizontal="left" vertical="top" wrapText="1"/>
    </xf>
    <xf numFmtId="0" fontId="15" fillId="0" borderId="0" xfId="0" applyFont="1" applyAlignment="1">
      <alignment/>
    </xf>
    <xf numFmtId="0" fontId="16" fillId="0" borderId="0" xfId="0" applyFont="1" applyAlignment="1">
      <alignment/>
    </xf>
    <xf numFmtId="0" fontId="2" fillId="0" borderId="0" xfId="0" applyFont="1" applyBorder="1" applyAlignment="1">
      <alignment horizontal="justify" vertical="top"/>
    </xf>
    <xf numFmtId="0" fontId="18" fillId="0" borderId="10" xfId="0" applyFont="1" applyBorder="1" applyAlignment="1">
      <alignment vertical="top"/>
    </xf>
    <xf numFmtId="0" fontId="2" fillId="0" borderId="10" xfId="0" applyFont="1" applyBorder="1" applyAlignment="1">
      <alignment horizontal="justify" vertical="top" wrapText="1"/>
    </xf>
    <xf numFmtId="0" fontId="14" fillId="0" borderId="13" xfId="0" applyFont="1" applyFill="1" applyBorder="1" applyAlignment="1">
      <alignment horizontal="left" vertical="top" wrapText="1"/>
    </xf>
    <xf numFmtId="188" fontId="2" fillId="0" borderId="13" xfId="0" applyNumberFormat="1" applyFont="1" applyFill="1" applyBorder="1" applyAlignment="1">
      <alignment horizontal="left" vertical="top"/>
    </xf>
    <xf numFmtId="188" fontId="2" fillId="0" borderId="12" xfId="0" applyNumberFormat="1" applyFont="1" applyBorder="1" applyAlignment="1">
      <alignment horizontal="left" vertical="top"/>
    </xf>
    <xf numFmtId="188" fontId="6" fillId="0" borderId="13" xfId="0" applyNumberFormat="1" applyFont="1" applyFill="1" applyBorder="1" applyAlignment="1">
      <alignment horizontal="left" vertical="top"/>
    </xf>
    <xf numFmtId="188" fontId="2" fillId="0" borderId="0" xfId="53" applyNumberFormat="1" applyFont="1" applyFill="1" applyBorder="1" applyAlignment="1">
      <alignment horizontal="left" vertical="top"/>
      <protection/>
    </xf>
    <xf numFmtId="188" fontId="2" fillId="0" borderId="0" xfId="0" applyNumberFormat="1" applyFont="1" applyBorder="1" applyAlignment="1">
      <alignment horizontal="left" vertical="top"/>
    </xf>
    <xf numFmtId="188" fontId="6" fillId="0" borderId="0" xfId="53" applyNumberFormat="1" applyFont="1" applyFill="1" applyBorder="1" applyAlignment="1">
      <alignment horizontal="left" vertical="top"/>
      <protection/>
    </xf>
    <xf numFmtId="0" fontId="14" fillId="0" borderId="14" xfId="0" applyFont="1" applyFill="1" applyBorder="1" applyAlignment="1">
      <alignment horizontal="left" vertical="top" wrapText="1"/>
    </xf>
    <xf numFmtId="188" fontId="2" fillId="0" borderId="15" xfId="0" applyNumberFormat="1" applyFont="1" applyFill="1" applyBorder="1" applyAlignment="1">
      <alignment horizontal="left" vertical="top"/>
    </xf>
    <xf numFmtId="0" fontId="14" fillId="0" borderId="16" xfId="0" applyFont="1" applyFill="1" applyBorder="1" applyAlignment="1">
      <alignment horizontal="left" vertical="top" wrapText="1"/>
    </xf>
    <xf numFmtId="188" fontId="6" fillId="0" borderId="15" xfId="0" applyNumberFormat="1" applyFont="1" applyFill="1" applyBorder="1" applyAlignment="1">
      <alignment horizontal="left" vertical="top"/>
    </xf>
    <xf numFmtId="0" fontId="6" fillId="0" borderId="12" xfId="0" applyNumberFormat="1" applyFont="1" applyFill="1" applyBorder="1" applyAlignment="1" applyProtection="1">
      <alignment horizontal="justify" vertical="top" wrapText="1"/>
      <protection locked="0"/>
    </xf>
    <xf numFmtId="0" fontId="6" fillId="0" borderId="12" xfId="0" applyFont="1" applyBorder="1" applyAlignment="1">
      <alignment horizontal="justify" vertical="top" wrapText="1"/>
    </xf>
    <xf numFmtId="49" fontId="6" fillId="0" borderId="12" xfId="0" applyNumberFormat="1" applyFont="1" applyFill="1" applyBorder="1" applyAlignment="1" applyProtection="1">
      <alignment horizontal="justify" vertical="top" wrapText="1"/>
      <protection locked="0"/>
    </xf>
    <xf numFmtId="188" fontId="6" fillId="34" borderId="10" xfId="53" applyNumberFormat="1" applyFont="1" applyFill="1" applyBorder="1" applyAlignment="1">
      <alignment horizontal="left" vertical="top"/>
      <protection/>
    </xf>
    <xf numFmtId="188" fontId="6" fillId="34" borderId="11" xfId="0" applyNumberFormat="1" applyFont="1" applyFill="1" applyBorder="1" applyAlignment="1">
      <alignment horizontal="left" vertical="top"/>
    </xf>
    <xf numFmtId="188" fontId="1" fillId="34" borderId="11" xfId="0" applyNumberFormat="1" applyFont="1" applyFill="1" applyBorder="1" applyAlignment="1">
      <alignment horizontal="left" vertical="top"/>
    </xf>
    <xf numFmtId="0" fontId="6" fillId="0" borderId="12" xfId="0" applyNumberFormat="1" applyFont="1" applyBorder="1" applyAlignment="1">
      <alignment horizontal="justify" vertical="top" wrapText="1"/>
    </xf>
    <xf numFmtId="0" fontId="3" fillId="0" borderId="0" xfId="0" applyFont="1" applyAlignment="1">
      <alignment horizontal="justify"/>
    </xf>
    <xf numFmtId="0" fontId="1" fillId="0" borderId="0" xfId="0" applyFont="1" applyAlignment="1">
      <alignment/>
    </xf>
    <xf numFmtId="0" fontId="2" fillId="0" borderId="17" xfId="0" applyFont="1" applyBorder="1" applyAlignment="1">
      <alignment horizontal="justify"/>
    </xf>
    <xf numFmtId="0" fontId="2" fillId="0" borderId="18" xfId="0" applyFont="1" applyBorder="1" applyAlignment="1">
      <alignment horizontal="justify"/>
    </xf>
    <xf numFmtId="0" fontId="2" fillId="0" borderId="19" xfId="0" applyFont="1" applyBorder="1" applyAlignment="1">
      <alignment horizontal="justify"/>
    </xf>
    <xf numFmtId="0" fontId="2" fillId="0" borderId="10" xfId="53" applyFont="1" applyFill="1" applyBorder="1" applyAlignment="1">
      <alignment horizontal="center" wrapText="1"/>
      <protection/>
    </xf>
    <xf numFmtId="0" fontId="2" fillId="0" borderId="10" xfId="0" applyFont="1" applyBorder="1" applyAlignment="1">
      <alignment horizontal="justify"/>
    </xf>
    <xf numFmtId="0" fontId="3" fillId="0" borderId="0" xfId="0" applyFont="1" applyAlignment="1">
      <alignment horizontal="lef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7"/>
  </sheetPr>
  <dimension ref="A1:O97"/>
  <sheetViews>
    <sheetView tabSelected="1" view="pageBreakPreview" zoomScale="75" zoomScaleNormal="75" zoomScaleSheetLayoutView="75" zoomScalePageLayoutView="0" workbookViewId="0" topLeftCell="A1">
      <selection activeCell="H18" sqref="H18"/>
    </sheetView>
  </sheetViews>
  <sheetFormatPr defaultColWidth="9.140625" defaultRowHeight="12.75"/>
  <cols>
    <col min="1" max="1" width="38.421875" style="0" customWidth="1"/>
    <col min="2" max="2" width="10.57421875" style="0" customWidth="1"/>
    <col min="3" max="3" width="10.8515625" style="0" customWidth="1"/>
    <col min="4" max="4" width="5.421875" style="0" customWidth="1"/>
    <col min="5" max="5" width="10.421875" style="0" customWidth="1"/>
    <col min="6" max="6" width="10.7109375" style="0" customWidth="1"/>
    <col min="7" max="7" width="5.7109375" style="0" customWidth="1"/>
    <col min="8" max="8" width="92.421875" style="0" customWidth="1"/>
  </cols>
  <sheetData>
    <row r="1" ht="23.25" customHeight="1">
      <c r="G1" s="2" t="s">
        <v>22</v>
      </c>
    </row>
    <row r="2" spans="7:8" ht="20.25" customHeight="1">
      <c r="G2" s="6" t="s">
        <v>4</v>
      </c>
      <c r="H2" s="6"/>
    </row>
    <row r="3" spans="7:8" ht="35.25" customHeight="1">
      <c r="G3" s="82" t="s">
        <v>53</v>
      </c>
      <c r="H3" s="82"/>
    </row>
    <row r="4" spans="7:8" ht="20.25" customHeight="1">
      <c r="G4" s="89" t="s">
        <v>78</v>
      </c>
      <c r="H4" s="89"/>
    </row>
    <row r="5" spans="1:7" ht="18.75">
      <c r="A5" s="2"/>
      <c r="B5" s="2"/>
      <c r="C5" s="2"/>
      <c r="D5" s="2"/>
      <c r="E5" s="2"/>
      <c r="F5" s="2"/>
      <c r="G5" s="2"/>
    </row>
    <row r="6" spans="1:8" ht="20.25" customHeight="1">
      <c r="A6" s="83" t="s">
        <v>60</v>
      </c>
      <c r="B6" s="83"/>
      <c r="C6" s="83"/>
      <c r="D6" s="83"/>
      <c r="E6" s="83"/>
      <c r="F6" s="83"/>
      <c r="G6" s="83"/>
      <c r="H6" s="83"/>
    </row>
    <row r="7" spans="1:7" ht="12" customHeight="1">
      <c r="A7" s="2"/>
      <c r="B7" s="2"/>
      <c r="C7" s="2"/>
      <c r="D7" s="2"/>
      <c r="E7" s="2"/>
      <c r="F7" s="2"/>
      <c r="G7" s="2"/>
    </row>
    <row r="8" spans="1:9" ht="18.75">
      <c r="A8" s="7" t="s">
        <v>30</v>
      </c>
      <c r="B8" s="14">
        <v>14</v>
      </c>
      <c r="C8" s="10" t="s">
        <v>41</v>
      </c>
      <c r="D8" s="7"/>
      <c r="E8" s="7"/>
      <c r="F8" s="7"/>
      <c r="G8" s="7"/>
      <c r="H8" s="7"/>
      <c r="I8" s="8"/>
    </row>
    <row r="9" spans="1:9" ht="18.75">
      <c r="A9" s="12"/>
      <c r="B9" s="17" t="s">
        <v>23</v>
      </c>
      <c r="C9" s="11" t="s">
        <v>26</v>
      </c>
      <c r="D9" s="11"/>
      <c r="E9" s="7"/>
      <c r="F9" s="7"/>
      <c r="G9" s="7"/>
      <c r="H9" s="7"/>
      <c r="I9" s="8"/>
    </row>
    <row r="10" spans="1:9" ht="18.75">
      <c r="A10" s="7" t="s">
        <v>31</v>
      </c>
      <c r="B10" s="14">
        <v>80000</v>
      </c>
      <c r="C10" s="10" t="s">
        <v>41</v>
      </c>
      <c r="D10" s="7"/>
      <c r="E10" s="7"/>
      <c r="F10" s="7"/>
      <c r="G10" s="7"/>
      <c r="H10" s="7"/>
      <c r="I10" s="8"/>
    </row>
    <row r="11" spans="1:9" ht="18.75">
      <c r="A11" s="12"/>
      <c r="B11" s="17" t="s">
        <v>33</v>
      </c>
      <c r="C11" s="11" t="s">
        <v>27</v>
      </c>
      <c r="D11" s="11"/>
      <c r="E11" s="11"/>
      <c r="F11" s="7"/>
      <c r="G11" s="7"/>
      <c r="H11" s="7"/>
      <c r="I11" s="8"/>
    </row>
    <row r="12" spans="1:9" ht="21.75" customHeight="1">
      <c r="A12" s="7" t="s">
        <v>32</v>
      </c>
      <c r="B12" s="14">
        <v>1400000</v>
      </c>
      <c r="C12" s="16" t="s">
        <v>28</v>
      </c>
      <c r="D12" s="9"/>
      <c r="E12" s="9"/>
      <c r="F12" s="9"/>
      <c r="G12" s="9"/>
      <c r="H12" s="9"/>
      <c r="I12" s="8"/>
    </row>
    <row r="13" spans="1:9" ht="18.75">
      <c r="A13" s="7"/>
      <c r="B13" s="15"/>
      <c r="C13" s="10" t="s">
        <v>43</v>
      </c>
      <c r="D13" s="7"/>
      <c r="E13" s="7"/>
      <c r="F13" s="7"/>
      <c r="G13" s="7"/>
      <c r="H13" s="7"/>
      <c r="I13" s="8"/>
    </row>
    <row r="14" spans="1:8" ht="15.75">
      <c r="A14" s="13"/>
      <c r="B14" s="11" t="s">
        <v>34</v>
      </c>
      <c r="C14" s="11" t="s">
        <v>29</v>
      </c>
      <c r="D14" s="11"/>
      <c r="E14" s="11"/>
      <c r="F14" s="11"/>
      <c r="G14" s="11"/>
      <c r="H14" s="11"/>
    </row>
    <row r="15" spans="2:8" ht="12.75">
      <c r="B15" s="8"/>
      <c r="C15" s="8"/>
      <c r="D15" s="8"/>
      <c r="E15" s="8"/>
      <c r="F15" s="8"/>
      <c r="G15" s="8"/>
      <c r="H15" s="8"/>
    </row>
    <row r="16" spans="1:8" ht="31.5" customHeight="1">
      <c r="A16" s="87" t="s">
        <v>5</v>
      </c>
      <c r="B16" s="88" t="s">
        <v>35</v>
      </c>
      <c r="C16" s="88"/>
      <c r="D16" s="88"/>
      <c r="E16" s="84" t="s">
        <v>24</v>
      </c>
      <c r="F16" s="85"/>
      <c r="G16" s="86"/>
      <c r="H16" s="30" t="s">
        <v>39</v>
      </c>
    </row>
    <row r="17" spans="1:8" ht="32.25" customHeight="1">
      <c r="A17" s="87"/>
      <c r="B17" s="5" t="s">
        <v>7</v>
      </c>
      <c r="C17" s="1" t="s">
        <v>9</v>
      </c>
      <c r="D17" s="1" t="s">
        <v>6</v>
      </c>
      <c r="E17" s="5" t="s">
        <v>7</v>
      </c>
      <c r="F17" s="1" t="s">
        <v>9</v>
      </c>
      <c r="G17" s="1" t="s">
        <v>6</v>
      </c>
      <c r="H17" s="4"/>
    </row>
    <row r="18" spans="1:8" ht="116.25" customHeight="1">
      <c r="A18" s="20" t="s">
        <v>8</v>
      </c>
      <c r="B18" s="21">
        <f>C18</f>
        <v>26913.32</v>
      </c>
      <c r="C18" s="80">
        <f>C19+C28+C35+C23</f>
        <v>26913.32</v>
      </c>
      <c r="D18" s="80"/>
      <c r="E18" s="80">
        <f>F18</f>
        <v>29687.199999999997</v>
      </c>
      <c r="F18" s="80">
        <f>F19+F23+F28+F35</f>
        <v>29687.199999999997</v>
      </c>
      <c r="G18" s="21"/>
      <c r="H18" s="28" t="s">
        <v>54</v>
      </c>
    </row>
    <row r="19" spans="1:8" ht="52.5" customHeight="1">
      <c r="A19" s="54" t="s">
        <v>10</v>
      </c>
      <c r="B19" s="37">
        <f>B22</f>
        <v>6801.6</v>
      </c>
      <c r="C19" s="37">
        <f>B19</f>
        <v>6801.6</v>
      </c>
      <c r="D19" s="37"/>
      <c r="E19" s="37">
        <f>E22</f>
        <v>7078.6</v>
      </c>
      <c r="F19" s="37">
        <f>E19</f>
        <v>7078.6</v>
      </c>
      <c r="G19" s="37"/>
      <c r="H19" s="22"/>
    </row>
    <row r="20" spans="1:8" ht="48.75" customHeight="1">
      <c r="A20" s="54" t="s">
        <v>11</v>
      </c>
      <c r="B20" s="38"/>
      <c r="C20" s="38"/>
      <c r="D20" s="38"/>
      <c r="E20" s="39"/>
      <c r="F20" s="38"/>
      <c r="G20" s="40"/>
      <c r="H20" s="23" t="s">
        <v>25</v>
      </c>
    </row>
    <row r="21" spans="1:8" ht="63" customHeight="1">
      <c r="A21" s="55" t="s">
        <v>36</v>
      </c>
      <c r="B21" s="38"/>
      <c r="C21" s="38"/>
      <c r="D21" s="38"/>
      <c r="E21" s="41" t="s">
        <v>61</v>
      </c>
      <c r="F21" s="38"/>
      <c r="G21" s="40"/>
      <c r="H21" s="32" t="s">
        <v>55</v>
      </c>
    </row>
    <row r="22" spans="1:15" ht="99" customHeight="1">
      <c r="A22" s="55" t="s">
        <v>37</v>
      </c>
      <c r="B22" s="26">
        <f>C22</f>
        <v>6801.6</v>
      </c>
      <c r="C22" s="26">
        <v>6801.6</v>
      </c>
      <c r="D22" s="26"/>
      <c r="E22" s="41">
        <f>F22</f>
        <v>7078.6</v>
      </c>
      <c r="F22" s="26">
        <v>7078.6</v>
      </c>
      <c r="G22" s="42"/>
      <c r="H22" s="25" t="s">
        <v>62</v>
      </c>
      <c r="I22" s="3"/>
      <c r="J22" s="3"/>
      <c r="K22" s="3"/>
      <c r="L22" s="3"/>
      <c r="M22" s="3"/>
      <c r="N22" s="3"/>
      <c r="O22" s="3"/>
    </row>
    <row r="23" spans="1:8" ht="36" customHeight="1">
      <c r="A23" s="54" t="s">
        <v>20</v>
      </c>
      <c r="B23" s="43">
        <f>B24</f>
        <v>54.9</v>
      </c>
      <c r="C23" s="43">
        <f>C24</f>
        <v>54.9</v>
      </c>
      <c r="D23" s="43">
        <f>D24</f>
        <v>0</v>
      </c>
      <c r="E23" s="44">
        <f>E24</f>
        <v>75.2</v>
      </c>
      <c r="F23" s="44">
        <f>F24</f>
        <v>75.2</v>
      </c>
      <c r="G23" s="45"/>
      <c r="H23" s="22"/>
    </row>
    <row r="24" spans="1:8" ht="102" customHeight="1">
      <c r="A24" s="56" t="s">
        <v>46</v>
      </c>
      <c r="B24" s="43">
        <f>C24</f>
        <v>54.9</v>
      </c>
      <c r="C24" s="45">
        <v>54.9</v>
      </c>
      <c r="D24" s="45"/>
      <c r="E24" s="39">
        <v>75.2</v>
      </c>
      <c r="F24" s="26">
        <v>75.2</v>
      </c>
      <c r="G24" s="45"/>
      <c r="H24" s="33" t="s">
        <v>63</v>
      </c>
    </row>
    <row r="25" spans="1:8" ht="37.5" customHeight="1">
      <c r="A25" s="54" t="s">
        <v>12</v>
      </c>
      <c r="B25" s="24"/>
      <c r="C25" s="24"/>
      <c r="D25" s="24"/>
      <c r="E25" s="37"/>
      <c r="F25" s="24"/>
      <c r="G25" s="24"/>
      <c r="H25" s="22"/>
    </row>
    <row r="26" spans="1:8" ht="36" customHeight="1">
      <c r="A26" s="54" t="s">
        <v>13</v>
      </c>
      <c r="B26" s="24"/>
      <c r="C26" s="24"/>
      <c r="D26" s="24"/>
      <c r="E26" s="37"/>
      <c r="F26" s="24"/>
      <c r="G26" s="24"/>
      <c r="H26" s="19" t="s">
        <v>56</v>
      </c>
    </row>
    <row r="27" spans="1:8" ht="33" customHeight="1">
      <c r="A27" s="55" t="s">
        <v>14</v>
      </c>
      <c r="B27" s="24"/>
      <c r="C27" s="24"/>
      <c r="D27" s="24"/>
      <c r="E27" s="37"/>
      <c r="F27" s="24"/>
      <c r="G27" s="24"/>
      <c r="H27" s="25" t="s">
        <v>38</v>
      </c>
    </row>
    <row r="28" spans="1:8" ht="80.25" customHeight="1">
      <c r="A28" s="54" t="s">
        <v>40</v>
      </c>
      <c r="B28" s="42">
        <f>C28</f>
        <v>18252.72</v>
      </c>
      <c r="C28" s="42">
        <f>SUM(C31:C34)</f>
        <v>18252.72</v>
      </c>
      <c r="D28" s="42"/>
      <c r="E28" s="37">
        <f>E31+E32+E33+E34</f>
        <v>21171.6</v>
      </c>
      <c r="F28" s="42">
        <f>E28</f>
        <v>21171.6</v>
      </c>
      <c r="G28" s="42"/>
      <c r="H28" s="22"/>
    </row>
    <row r="29" spans="1:8" ht="66" customHeight="1">
      <c r="A29" s="54" t="s">
        <v>18</v>
      </c>
      <c r="B29" s="26"/>
      <c r="C29" s="24"/>
      <c r="D29" s="27"/>
      <c r="E29" s="37"/>
      <c r="F29" s="27"/>
      <c r="G29" s="24"/>
      <c r="H29" s="19" t="s">
        <v>64</v>
      </c>
    </row>
    <row r="30" spans="1:8" ht="51.75" customHeight="1">
      <c r="A30" s="54" t="s">
        <v>15</v>
      </c>
      <c r="B30" s="26"/>
      <c r="C30" s="24"/>
      <c r="D30" s="24"/>
      <c r="E30" s="37"/>
      <c r="F30" s="24"/>
      <c r="G30" s="24"/>
      <c r="H30" s="33" t="s">
        <v>71</v>
      </c>
    </row>
    <row r="31" spans="1:8" ht="147" customHeight="1">
      <c r="A31" s="55" t="s">
        <v>19</v>
      </c>
      <c r="B31" s="46">
        <f aca="true" t="shared" si="0" ref="B31:B37">C31</f>
        <v>5486.62</v>
      </c>
      <c r="C31" s="36">
        <v>5486.62</v>
      </c>
      <c r="D31" s="46"/>
      <c r="E31" s="41">
        <f aca="true" t="shared" si="1" ref="E31:E37">F31</f>
        <v>5188.4</v>
      </c>
      <c r="F31" s="46">
        <v>5188.4</v>
      </c>
      <c r="G31" s="47"/>
      <c r="H31" s="19" t="s">
        <v>68</v>
      </c>
    </row>
    <row r="32" spans="1:8" ht="83.25" customHeight="1">
      <c r="A32" s="54" t="s">
        <v>16</v>
      </c>
      <c r="B32" s="26">
        <f t="shared" si="0"/>
        <v>50.2</v>
      </c>
      <c r="C32" s="36">
        <v>50.2</v>
      </c>
      <c r="D32" s="26"/>
      <c r="E32" s="39">
        <f t="shared" si="1"/>
        <v>51.5</v>
      </c>
      <c r="F32" s="26">
        <v>51.5</v>
      </c>
      <c r="G32" s="42"/>
      <c r="H32" s="19" t="s">
        <v>72</v>
      </c>
    </row>
    <row r="33" spans="1:8" ht="96" customHeight="1">
      <c r="A33" s="54" t="s">
        <v>17</v>
      </c>
      <c r="B33" s="46">
        <f t="shared" si="0"/>
        <v>139</v>
      </c>
      <c r="C33" s="36">
        <v>139</v>
      </c>
      <c r="D33" s="46"/>
      <c r="E33" s="39">
        <f t="shared" si="1"/>
        <v>147.6</v>
      </c>
      <c r="F33" s="46">
        <v>147.6</v>
      </c>
      <c r="G33" s="47"/>
      <c r="H33" s="19" t="s">
        <v>75</v>
      </c>
    </row>
    <row r="34" spans="1:8" ht="114" customHeight="1">
      <c r="A34" s="54" t="s">
        <v>42</v>
      </c>
      <c r="B34" s="36">
        <f t="shared" si="0"/>
        <v>12576.9</v>
      </c>
      <c r="C34" s="36">
        <v>12576.9</v>
      </c>
      <c r="D34" s="36"/>
      <c r="E34" s="39">
        <f t="shared" si="1"/>
        <v>15784.1</v>
      </c>
      <c r="F34" s="36">
        <v>15784.1</v>
      </c>
      <c r="G34" s="47"/>
      <c r="H34" s="33" t="s">
        <v>74</v>
      </c>
    </row>
    <row r="35" spans="1:8" ht="50.25" customHeight="1">
      <c r="A35" s="54" t="s">
        <v>21</v>
      </c>
      <c r="B35" s="48">
        <f t="shared" si="0"/>
        <v>1804.1</v>
      </c>
      <c r="C35" s="78">
        <f>C36+C37+C38</f>
        <v>1804.1</v>
      </c>
      <c r="D35" s="78"/>
      <c r="E35" s="79">
        <f t="shared" si="1"/>
        <v>1361.8</v>
      </c>
      <c r="F35" s="78">
        <f>F36+F37+F38</f>
        <v>1361.8</v>
      </c>
      <c r="G35" s="48"/>
      <c r="H35" s="62"/>
    </row>
    <row r="36" spans="1:8" ht="98.25" customHeight="1">
      <c r="A36" s="57" t="s">
        <v>47</v>
      </c>
      <c r="B36" s="36">
        <f t="shared" si="0"/>
        <v>59.5</v>
      </c>
      <c r="C36" s="36">
        <v>59.5</v>
      </c>
      <c r="D36" s="36"/>
      <c r="E36" s="39">
        <f t="shared" si="1"/>
        <v>12.9</v>
      </c>
      <c r="F36" s="36">
        <v>12.9</v>
      </c>
      <c r="G36" s="48"/>
      <c r="H36" s="33" t="s">
        <v>65</v>
      </c>
    </row>
    <row r="37" spans="1:8" ht="127.5" customHeight="1">
      <c r="A37" s="64" t="s">
        <v>48</v>
      </c>
      <c r="B37" s="65">
        <f t="shared" si="0"/>
        <v>210.9</v>
      </c>
      <c r="C37" s="65">
        <v>210.9</v>
      </c>
      <c r="D37" s="65"/>
      <c r="E37" s="66">
        <f t="shared" si="1"/>
        <v>196.4</v>
      </c>
      <c r="F37" s="65">
        <v>196.4</v>
      </c>
      <c r="G37" s="67"/>
      <c r="H37" s="19" t="s">
        <v>69</v>
      </c>
    </row>
    <row r="38" spans="1:8" ht="49.5" customHeight="1">
      <c r="A38" s="71" t="s">
        <v>49</v>
      </c>
      <c r="B38" s="72">
        <f>C38</f>
        <v>1533.7</v>
      </c>
      <c r="C38" s="72">
        <v>1533.7</v>
      </c>
      <c r="D38" s="72"/>
      <c r="E38" s="72">
        <f>F38</f>
        <v>1152.5</v>
      </c>
      <c r="F38" s="72">
        <v>1152.5</v>
      </c>
      <c r="G38" s="74"/>
      <c r="H38" s="75" t="s">
        <v>66</v>
      </c>
    </row>
    <row r="39" spans="1:8" ht="34.5" customHeight="1">
      <c r="A39" s="73"/>
      <c r="B39" s="68"/>
      <c r="C39" s="68"/>
      <c r="D39" s="68"/>
      <c r="E39" s="69"/>
      <c r="F39" s="68"/>
      <c r="G39" s="70"/>
      <c r="H39" s="76" t="s">
        <v>50</v>
      </c>
    </row>
    <row r="40" spans="1:8" ht="33" customHeight="1">
      <c r="A40" s="73"/>
      <c r="B40" s="68"/>
      <c r="C40" s="68"/>
      <c r="D40" s="68"/>
      <c r="E40" s="69"/>
      <c r="F40" s="68"/>
      <c r="G40" s="70"/>
      <c r="H40" s="77" t="s">
        <v>58</v>
      </c>
    </row>
    <row r="41" spans="1:8" ht="48.75" customHeight="1">
      <c r="A41" s="73"/>
      <c r="B41" s="68"/>
      <c r="C41" s="68"/>
      <c r="D41" s="68"/>
      <c r="E41" s="69"/>
      <c r="F41" s="68"/>
      <c r="G41" s="70"/>
      <c r="H41" s="81" t="s">
        <v>67</v>
      </c>
    </row>
    <row r="42" spans="1:8" ht="50.25" customHeight="1">
      <c r="A42" s="73"/>
      <c r="B42" s="68"/>
      <c r="C42" s="68"/>
      <c r="D42" s="68"/>
      <c r="E42" s="69"/>
      <c r="F42" s="68"/>
      <c r="G42" s="70"/>
      <c r="H42" s="81" t="s">
        <v>70</v>
      </c>
    </row>
    <row r="43" spans="1:8" ht="50.25" customHeight="1">
      <c r="A43" s="73"/>
      <c r="B43" s="68"/>
      <c r="C43" s="68"/>
      <c r="D43" s="68"/>
      <c r="E43" s="69"/>
      <c r="F43" s="68"/>
      <c r="G43" s="70"/>
      <c r="H43" s="77" t="s">
        <v>57</v>
      </c>
    </row>
    <row r="44" spans="1:8" ht="69.75" customHeight="1">
      <c r="A44" s="54" t="s">
        <v>51</v>
      </c>
      <c r="B44" s="46"/>
      <c r="C44" s="46"/>
      <c r="D44" s="46"/>
      <c r="E44" s="41"/>
      <c r="F44" s="46"/>
      <c r="G44" s="47"/>
      <c r="H44" s="29"/>
    </row>
    <row r="45" spans="1:8" ht="175.5" customHeight="1">
      <c r="A45" s="54" t="s">
        <v>0</v>
      </c>
      <c r="B45" s="49"/>
      <c r="C45" s="50"/>
      <c r="D45" s="50"/>
      <c r="E45" s="51"/>
      <c r="F45" s="50"/>
      <c r="G45" s="50"/>
      <c r="H45" s="63" t="s">
        <v>59</v>
      </c>
    </row>
    <row r="46" spans="1:8" ht="48" customHeight="1">
      <c r="A46" s="58" t="s">
        <v>3</v>
      </c>
      <c r="B46" s="50"/>
      <c r="C46" s="50"/>
      <c r="D46" s="50"/>
      <c r="E46" s="37"/>
      <c r="F46" s="50"/>
      <c r="G46" s="50"/>
      <c r="H46" s="22"/>
    </row>
    <row r="47" spans="1:8" ht="48.75" customHeight="1">
      <c r="A47" s="54" t="s">
        <v>1</v>
      </c>
      <c r="B47" s="50"/>
      <c r="C47" s="50"/>
      <c r="D47" s="50"/>
      <c r="E47" s="37"/>
      <c r="F47" s="50"/>
      <c r="G47" s="50"/>
      <c r="H47" s="19" t="s">
        <v>76</v>
      </c>
    </row>
    <row r="48" spans="1:8" ht="86.25" customHeight="1">
      <c r="A48" s="55" t="s">
        <v>2</v>
      </c>
      <c r="B48" s="50"/>
      <c r="C48" s="50"/>
      <c r="D48" s="50"/>
      <c r="E48" s="51"/>
      <c r="F48" s="50"/>
      <c r="G48" s="50"/>
      <c r="H48" s="19" t="s">
        <v>73</v>
      </c>
    </row>
    <row r="49" spans="1:8" ht="147" customHeight="1">
      <c r="A49" s="59"/>
      <c r="B49" s="31"/>
      <c r="C49" s="31"/>
      <c r="D49" s="31"/>
      <c r="E49" s="52"/>
      <c r="F49" s="53"/>
      <c r="G49" s="52"/>
      <c r="H49" s="61"/>
    </row>
    <row r="50" spans="1:8" ht="18.75">
      <c r="A50" s="60" t="s">
        <v>52</v>
      </c>
      <c r="B50" s="2"/>
      <c r="C50" s="2"/>
      <c r="D50" s="2"/>
      <c r="E50" s="2"/>
      <c r="F50" s="2"/>
      <c r="G50" s="2"/>
      <c r="H50" s="2" t="s">
        <v>44</v>
      </c>
    </row>
    <row r="51" spans="1:8" ht="18.75">
      <c r="A51" s="34" t="s">
        <v>77</v>
      </c>
      <c r="B51" s="2"/>
      <c r="C51" s="2"/>
      <c r="D51" s="2"/>
      <c r="E51" s="2"/>
      <c r="F51" s="2"/>
      <c r="G51" s="2"/>
      <c r="H51" s="2"/>
    </row>
    <row r="52" spans="1:8" ht="18.75">
      <c r="A52" s="2" t="s">
        <v>45</v>
      </c>
      <c r="B52" s="2"/>
      <c r="C52" s="2"/>
      <c r="D52" s="2"/>
      <c r="E52" s="2"/>
      <c r="F52" s="2"/>
      <c r="G52" s="2"/>
      <c r="H52" s="2"/>
    </row>
    <row r="53" spans="1:8" ht="18">
      <c r="A53" s="35"/>
      <c r="B53" s="35"/>
      <c r="C53" s="35"/>
      <c r="D53" s="35"/>
      <c r="E53" s="35"/>
      <c r="F53" s="35"/>
      <c r="G53" s="35"/>
      <c r="H53" s="35"/>
    </row>
    <row r="56" ht="18.75">
      <c r="A56" s="2"/>
    </row>
    <row r="97" ht="38.25" customHeight="1">
      <c r="H97" s="18"/>
    </row>
  </sheetData>
  <sheetProtection/>
  <mergeCells count="6">
    <mergeCell ref="G3:H3"/>
    <mergeCell ref="A6:H6"/>
    <mergeCell ref="E16:G16"/>
    <mergeCell ref="A16:A17"/>
    <mergeCell ref="B16:D16"/>
    <mergeCell ref="G4:H4"/>
  </mergeCells>
  <printOptions/>
  <pageMargins left="0.7480314960629921" right="0.2362204724409449" top="1.1811023622047245" bottom="0.1968503937007874" header="0.5118110236220472" footer="0.5118110236220472"/>
  <pageSetup horizontalDpi="600" verticalDpi="600" orientation="landscape" paperSize="9" scale="74" r:id="rId1"/>
  <rowBreaks count="4" manualBreakCount="4">
    <brk id="21" max="7" man="1"/>
    <brk id="30" max="7" man="1"/>
    <brk id="36" max="7" man="1"/>
    <brk id="44"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2016-02-11T07:07:02Z</cp:lastPrinted>
  <dcterms:created xsi:type="dcterms:W3CDTF">1996-10-08T23:32:33Z</dcterms:created>
  <dcterms:modified xsi:type="dcterms:W3CDTF">2016-03-31T08:18:48Z</dcterms:modified>
  <cp:category/>
  <cp:version/>
  <cp:contentType/>
  <cp:contentStatus/>
</cp:coreProperties>
</file>