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65326" windowWidth="12120" windowHeight="8835" tabRatio="601" activeTab="0"/>
  </bookViews>
  <sheets>
    <sheet name="дод 2" sheetId="1" r:id="rId1"/>
  </sheets>
  <definedNames>
    <definedName name="_xlnm.Print_Titles" localSheetId="0">'дод 2'!$10:$10</definedName>
    <definedName name="_xlnm.Print_Area" localSheetId="0">'дод 2'!$A$1:$F$39</definedName>
  </definedNames>
  <calcPr fullCalcOnLoad="1"/>
</workbook>
</file>

<file path=xl/sharedStrings.xml><?xml version="1.0" encoding="utf-8"?>
<sst xmlns="http://schemas.openxmlformats.org/spreadsheetml/2006/main" count="60" uniqueCount="58">
  <si>
    <t>Державне управління</t>
  </si>
  <si>
    <t xml:space="preserve">Охорона здоров’я </t>
  </si>
  <si>
    <t>Соціальний захист та соціальне забезпечення</t>
  </si>
  <si>
    <t>Житлово-комунальне господарство</t>
  </si>
  <si>
    <t>Фізична культура і спорт</t>
  </si>
  <si>
    <t>Затверджено з урахуванням внесених змін</t>
  </si>
  <si>
    <t xml:space="preserve">Код бюджетної класифікації </t>
  </si>
  <si>
    <t xml:space="preserve">Всього </t>
  </si>
  <si>
    <t>Загальний фонд</t>
  </si>
  <si>
    <t>Спеціальний фонд</t>
  </si>
  <si>
    <t>Видатки</t>
  </si>
  <si>
    <t>Засоби масової інформації</t>
  </si>
  <si>
    <t>Очікуване виконання</t>
  </si>
  <si>
    <t>Разом</t>
  </si>
  <si>
    <t>0100</t>
  </si>
  <si>
    <t>1000</t>
  </si>
  <si>
    <t>2000</t>
  </si>
  <si>
    <t>3000</t>
  </si>
  <si>
    <t>4000</t>
  </si>
  <si>
    <t>5000</t>
  </si>
  <si>
    <t>6000</t>
  </si>
  <si>
    <t>7300</t>
  </si>
  <si>
    <t>7400</t>
  </si>
  <si>
    <t>7600</t>
  </si>
  <si>
    <t>Кредитування</t>
  </si>
  <si>
    <t>7100</t>
  </si>
  <si>
    <t>Будівництво та регіональний розвиток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</si>
  <si>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</si>
  <si>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</si>
  <si>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</si>
  <si>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8100</t>
  </si>
  <si>
    <t>Захист населення і територій від надзвичайних ситуацій техногенного та природного характеру</t>
  </si>
  <si>
    <t>Громадський порядок та безпека</t>
  </si>
  <si>
    <t>8200</t>
  </si>
  <si>
    <t>Охорона навколишнього природного середовища</t>
  </si>
  <si>
    <t>8300</t>
  </si>
  <si>
    <t>8400</t>
  </si>
  <si>
    <t>8600</t>
  </si>
  <si>
    <t>Обслуговування місцевого боргу</t>
  </si>
  <si>
    <t>Резервний фонд</t>
  </si>
  <si>
    <t>8700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</si>
  <si>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</si>
  <si>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</si>
  <si>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(тис грн)</t>
  </si>
  <si>
    <t>С.А. Липова</t>
  </si>
  <si>
    <t>9000</t>
  </si>
  <si>
    <t>Міжбюджетні трансферти</t>
  </si>
  <si>
    <t>Транспорт та транспортна інфраструктура, дорожнє господарство</t>
  </si>
  <si>
    <t>в т.ч. мистецькі школи</t>
  </si>
  <si>
    <t>1080</t>
  </si>
  <si>
    <t>Сільське, лісове господарство та мисливство</t>
  </si>
  <si>
    <t>Директор Департаменту фінансів, економіки та інвестицій</t>
  </si>
  <si>
    <t>Додаток 2</t>
  </si>
  <si>
    <t>Інформація про виконання видаткової частини бюджету Сумської міської територіальної громади за 2021 рік</t>
  </si>
  <si>
    <t xml:space="preserve">          до пояснювальної записки                                          </t>
  </si>
  <si>
    <t xml:space="preserve">Культура і мистецтво </t>
  </si>
  <si>
    <t xml:space="preserve">Освіта </t>
  </si>
  <si>
    <t>Продовження додатку</t>
  </si>
</sst>
</file>

<file path=xl/styles.xml><?xml version="1.0" encoding="utf-8"?>
<styleSheet xmlns="http://schemas.openxmlformats.org/spreadsheetml/2006/main">
  <numFmts count="6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.0"/>
    <numFmt numFmtId="199" formatCode="0.0"/>
    <numFmt numFmtId="200" formatCode="0.0000"/>
    <numFmt numFmtId="201" formatCode="0.000"/>
    <numFmt numFmtId="202" formatCode="0.000000"/>
    <numFmt numFmtId="203" formatCode="0.00000"/>
    <numFmt numFmtId="204" formatCode="0.0000000"/>
    <numFmt numFmtId="205" formatCode="#,##0.000"/>
    <numFmt numFmtId="206" formatCode="#,##0.0000"/>
    <numFmt numFmtId="207" formatCode="#,##0&quot;грн.&quot;;\-#,##0&quot;грн.&quot;"/>
    <numFmt numFmtId="208" formatCode="#,##0&quot;грн.&quot;;[Red]\-#,##0&quot;грн.&quot;"/>
    <numFmt numFmtId="209" formatCode="#,##0.00&quot;грн.&quot;;\-#,##0.00&quot;грн.&quot;"/>
    <numFmt numFmtId="210" formatCode="#,##0.00&quot;грн.&quot;;[Red]\-#,##0.00&quot;грн.&quot;"/>
    <numFmt numFmtId="211" formatCode="_-* #,##0&quot;грн.&quot;_-;\-* #,##0&quot;грн.&quot;_-;_-* &quot;-&quot;&quot;грн.&quot;_-;_-@_-"/>
    <numFmt numFmtId="212" formatCode="_-* #,##0_г_р_н_._-;\-* #,##0_г_р_н_._-;_-* &quot;-&quot;_г_р_н_._-;_-@_-"/>
    <numFmt numFmtId="213" formatCode="_-* #,##0.00&quot;грн.&quot;_-;\-* #,##0.00&quot;грн.&quot;_-;_-* &quot;-&quot;??&quot;грн.&quot;_-;_-@_-"/>
    <numFmt numFmtId="214" formatCode="_-* #,##0.00_г_р_н_._-;\-* #,##0.00_г_р_н_._-;_-* &quot;-&quot;??_г_р_н_._-;_-@_-"/>
    <numFmt numFmtId="215" formatCode="#,##0.0_ ;\-#,##0.0\ "/>
    <numFmt numFmtId="216" formatCode="0.00000000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.00000"/>
    <numFmt numFmtId="221" formatCode="#,##0.000000"/>
    <numFmt numFmtId="222" formatCode="_(* #,##0.000_);_(* \(#,##0.000\);_(* &quot;-&quot;??_);_(@_)"/>
    <numFmt numFmtId="223" formatCode="_(* #,##0.0_);_(* \(#,##0.0\);_(* &quot;-&quot;??_);_(@_)"/>
    <numFmt numFmtId="224" formatCode="_(* #,##0_);_(* \(#,##0\);_(* &quot;-&quot;??_);_(@_)"/>
  </numFmts>
  <fonts count="57">
    <font>
      <sz val="10"/>
      <name val="Arial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b/>
      <sz val="22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i/>
      <sz val="14"/>
      <name val="Times New Roman"/>
      <family val="1"/>
    </font>
    <font>
      <b/>
      <sz val="21"/>
      <name val="Times New Roman"/>
      <family val="1"/>
    </font>
    <font>
      <sz val="21"/>
      <name val="Times New Roman"/>
      <family val="1"/>
    </font>
    <font>
      <i/>
      <sz val="21"/>
      <name val="Times New Roman"/>
      <family val="1"/>
    </font>
    <font>
      <sz val="30"/>
      <name val="Times New Roman"/>
      <family val="1"/>
    </font>
    <font>
      <sz val="27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8"/>
      <color indexed="60"/>
      <name val="Times New Roman"/>
      <family val="1"/>
    </font>
    <font>
      <sz val="20"/>
      <color indexed="60"/>
      <name val="Times New Roman"/>
      <family val="1"/>
    </font>
    <font>
      <sz val="16"/>
      <name val="Times New Roman"/>
      <family val="1"/>
    </font>
    <font>
      <sz val="25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8"/>
      <color rgb="FFC00000"/>
      <name val="Times New Roman"/>
      <family val="1"/>
    </font>
    <font>
      <sz val="2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98" fontId="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15" fillId="0" borderId="0" xfId="0" applyFont="1" applyAlignment="1">
      <alignment vertical="center"/>
    </xf>
    <xf numFmtId="14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5" fillId="0" borderId="0" xfId="0" applyFont="1" applyFill="1" applyAlignment="1">
      <alignment vertical="center"/>
    </xf>
    <xf numFmtId="198" fontId="56" fillId="0" borderId="0" xfId="0" applyNumberFormat="1" applyFont="1" applyFill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98" fontId="12" fillId="0" borderId="10" xfId="0" applyNumberFormat="1" applyFont="1" applyFill="1" applyBorder="1" applyAlignment="1">
      <alignment horizontal="right"/>
    </xf>
    <xf numFmtId="198" fontId="13" fillId="0" borderId="10" xfId="0" applyNumberFormat="1" applyFont="1" applyFill="1" applyBorder="1" applyAlignment="1">
      <alignment horizontal="right" wrapText="1"/>
    </xf>
    <xf numFmtId="198" fontId="14" fillId="0" borderId="10" xfId="0" applyNumberFormat="1" applyFont="1" applyFill="1" applyBorder="1" applyAlignment="1">
      <alignment horizontal="right" wrapText="1"/>
    </xf>
    <xf numFmtId="198" fontId="12" fillId="0" borderId="10" xfId="0" applyNumberFormat="1" applyFont="1" applyFill="1" applyBorder="1" applyAlignment="1">
      <alignment horizontal="right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3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4"/>
  <sheetViews>
    <sheetView showZeros="0" tabSelected="1" view="pageBreakPreview" zoomScale="53" zoomScaleNormal="75" zoomScaleSheetLayoutView="53" zoomScalePageLayoutView="0" workbookViewId="0" topLeftCell="A29">
      <selection activeCell="K9" sqref="K9"/>
    </sheetView>
  </sheetViews>
  <sheetFormatPr defaultColWidth="9.140625" defaultRowHeight="12.75"/>
  <cols>
    <col min="1" max="1" width="60.7109375" style="2" customWidth="1"/>
    <col min="2" max="2" width="27.57421875" style="2" customWidth="1"/>
    <col min="3" max="3" width="31.28125" style="12" customWidth="1"/>
    <col min="4" max="4" width="26.57421875" style="12" customWidth="1"/>
    <col min="5" max="5" width="30.421875" style="12" customWidth="1"/>
    <col min="6" max="6" width="28.57421875" style="12" customWidth="1"/>
    <col min="7" max="16384" width="9.140625" style="2" customWidth="1"/>
  </cols>
  <sheetData>
    <row r="1" spans="3:6" ht="39.75" customHeight="1">
      <c r="C1" s="50">
        <v>207</v>
      </c>
      <c r="D1" s="51"/>
      <c r="E1" s="52" t="s">
        <v>57</v>
      </c>
      <c r="F1" s="52"/>
    </row>
    <row r="2" spans="3:6" ht="28.5" customHeight="1">
      <c r="C2" s="48"/>
      <c r="E2" s="47"/>
      <c r="F2" s="47"/>
    </row>
    <row r="3" spans="4:6" ht="36.75" customHeight="1">
      <c r="D3" s="43" t="s">
        <v>52</v>
      </c>
      <c r="E3" s="43"/>
      <c r="F3" s="43"/>
    </row>
    <row r="4" spans="4:6" ht="39.75" customHeight="1">
      <c r="D4" s="42" t="s">
        <v>54</v>
      </c>
      <c r="E4" s="42"/>
      <c r="F4" s="42"/>
    </row>
    <row r="5" ht="52.5" customHeight="1"/>
    <row r="6" spans="1:6" ht="75" customHeight="1">
      <c r="A6" s="41" t="s">
        <v>53</v>
      </c>
      <c r="B6" s="41"/>
      <c r="C6" s="41"/>
      <c r="D6" s="41"/>
      <c r="E6" s="41"/>
      <c r="F6" s="41"/>
    </row>
    <row r="7" spans="1:6" s="9" customFormat="1" ht="39" customHeight="1">
      <c r="A7" s="8"/>
      <c r="F7" s="34" t="s">
        <v>43</v>
      </c>
    </row>
    <row r="8" spans="1:6" s="4" customFormat="1" ht="33.75" customHeight="1">
      <c r="A8" s="45" t="s">
        <v>10</v>
      </c>
      <c r="B8" s="45" t="s">
        <v>6</v>
      </c>
      <c r="C8" s="45" t="s">
        <v>8</v>
      </c>
      <c r="D8" s="45"/>
      <c r="E8" s="45" t="s">
        <v>9</v>
      </c>
      <c r="F8" s="45"/>
    </row>
    <row r="9" spans="1:6" s="4" customFormat="1" ht="87.75" customHeight="1">
      <c r="A9" s="45"/>
      <c r="B9" s="45"/>
      <c r="C9" s="19" t="s">
        <v>5</v>
      </c>
      <c r="D9" s="19" t="s">
        <v>12</v>
      </c>
      <c r="E9" s="19" t="s">
        <v>5</v>
      </c>
      <c r="F9" s="19" t="s">
        <v>12</v>
      </c>
    </row>
    <row r="10" spans="1:6" s="11" customFormat="1" ht="26.25" customHeight="1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</row>
    <row r="11" spans="1:6" s="10" customFormat="1" ht="30" customHeight="1">
      <c r="A11" s="31" t="s">
        <v>0</v>
      </c>
      <c r="B11" s="21" t="s">
        <v>14</v>
      </c>
      <c r="C11" s="38">
        <v>261999.596</v>
      </c>
      <c r="D11" s="38">
        <v>261999.596</v>
      </c>
      <c r="E11" s="38">
        <v>2500</v>
      </c>
      <c r="F11" s="38">
        <v>2500</v>
      </c>
    </row>
    <row r="12" spans="1:6" s="10" customFormat="1" ht="31.5" customHeight="1">
      <c r="A12" s="31" t="s">
        <v>56</v>
      </c>
      <c r="B12" s="21" t="s">
        <v>15</v>
      </c>
      <c r="C12" s="38">
        <f>1158575.57252</f>
        <v>1158575.57252</v>
      </c>
      <c r="D12" s="38">
        <f>1105400</f>
        <v>1105400</v>
      </c>
      <c r="E12" s="38">
        <f>53874.94518</f>
        <v>53874.94518</v>
      </c>
      <c r="F12" s="38">
        <f>48588.5</f>
        <v>48588.5</v>
      </c>
    </row>
    <row r="13" spans="1:6" s="10" customFormat="1" ht="27">
      <c r="A13" s="31" t="s">
        <v>1</v>
      </c>
      <c r="B13" s="21" t="s">
        <v>16</v>
      </c>
      <c r="C13" s="38">
        <v>97065.3724</v>
      </c>
      <c r="D13" s="38">
        <v>97065.3724</v>
      </c>
      <c r="E13" s="38">
        <v>98537.32082</v>
      </c>
      <c r="F13" s="38">
        <v>98537.32082</v>
      </c>
    </row>
    <row r="14" spans="1:6" s="10" customFormat="1" ht="54">
      <c r="A14" s="31" t="s">
        <v>2</v>
      </c>
      <c r="B14" s="21" t="s">
        <v>17</v>
      </c>
      <c r="C14" s="38">
        <v>150009.43035</v>
      </c>
      <c r="D14" s="38">
        <v>149509.4</v>
      </c>
      <c r="E14" s="38">
        <v>2465.61105</v>
      </c>
      <c r="F14" s="38">
        <v>2465.61105</v>
      </c>
    </row>
    <row r="15" spans="1:6" s="10" customFormat="1" ht="27">
      <c r="A15" s="31" t="s">
        <v>55</v>
      </c>
      <c r="B15" s="21" t="s">
        <v>18</v>
      </c>
      <c r="C15" s="38">
        <f>38204.239</f>
        <v>38204.239</v>
      </c>
      <c r="D15" s="38">
        <f>38204.239</f>
        <v>38204.239</v>
      </c>
      <c r="E15" s="38">
        <f>346.5</f>
        <v>346.5</v>
      </c>
      <c r="F15" s="38">
        <f>346.5</f>
        <v>346.5</v>
      </c>
    </row>
    <row r="16" spans="1:6" s="15" customFormat="1" ht="39.75" customHeight="1" hidden="1">
      <c r="A16" s="32" t="s">
        <v>48</v>
      </c>
      <c r="B16" s="22" t="s">
        <v>49</v>
      </c>
      <c r="C16" s="39">
        <v>51160.475</v>
      </c>
      <c r="D16" s="39">
        <v>51160.475</v>
      </c>
      <c r="E16" s="39">
        <v>2729.1</v>
      </c>
      <c r="F16" s="39">
        <v>2729.1</v>
      </c>
    </row>
    <row r="17" spans="1:6" s="10" customFormat="1" ht="27">
      <c r="A17" s="31" t="s">
        <v>4</v>
      </c>
      <c r="B17" s="21" t="s">
        <v>19</v>
      </c>
      <c r="C17" s="38">
        <v>65509.879</v>
      </c>
      <c r="D17" s="38">
        <v>65509.879</v>
      </c>
      <c r="E17" s="38">
        <v>2300.794</v>
      </c>
      <c r="F17" s="38">
        <v>2300.794</v>
      </c>
    </row>
    <row r="18" spans="1:6" s="6" customFormat="1" ht="54">
      <c r="A18" s="31" t="s">
        <v>3</v>
      </c>
      <c r="B18" s="21" t="s">
        <v>20</v>
      </c>
      <c r="C18" s="38">
        <v>284338.53427</v>
      </c>
      <c r="D18" s="38">
        <f>282992.4</f>
        <v>282992.4</v>
      </c>
      <c r="E18" s="38">
        <v>155638.85373</v>
      </c>
      <c r="F18" s="38">
        <v>140700.2</v>
      </c>
    </row>
    <row r="19" spans="1:6" s="6" customFormat="1" ht="57" customHeight="1">
      <c r="A19" s="31" t="s">
        <v>50</v>
      </c>
      <c r="B19" s="21" t="s">
        <v>25</v>
      </c>
      <c r="C19" s="38">
        <v>450</v>
      </c>
      <c r="D19" s="38">
        <v>400</v>
      </c>
      <c r="E19" s="38"/>
      <c r="F19" s="38"/>
    </row>
    <row r="20" spans="1:6" s="6" customFormat="1" ht="58.5" customHeight="1">
      <c r="A20" s="31" t="s">
        <v>26</v>
      </c>
      <c r="B20" s="21" t="s">
        <v>21</v>
      </c>
      <c r="C20" s="38">
        <v>2341.3006</v>
      </c>
      <c r="D20" s="38">
        <v>2341.3</v>
      </c>
      <c r="E20" s="38">
        <v>263980.88855</v>
      </c>
      <c r="F20" s="38">
        <v>169956.2</v>
      </c>
    </row>
    <row r="21" spans="1:6" s="6" customFormat="1" ht="81">
      <c r="A21" s="31" t="s">
        <v>47</v>
      </c>
      <c r="B21" s="21" t="s">
        <v>22</v>
      </c>
      <c r="C21" s="38">
        <v>64406.042</v>
      </c>
      <c r="D21" s="38">
        <v>64406</v>
      </c>
      <c r="E21" s="38">
        <v>4600</v>
      </c>
      <c r="F21" s="38">
        <v>4600</v>
      </c>
    </row>
    <row r="22" spans="1:6" s="10" customFormat="1" ht="54">
      <c r="A22" s="31" t="s">
        <v>28</v>
      </c>
      <c r="B22" s="21" t="s">
        <v>27</v>
      </c>
      <c r="C22" s="38">
        <v>5882</v>
      </c>
      <c r="D22" s="38">
        <v>5882</v>
      </c>
      <c r="E22" s="38">
        <v>4020</v>
      </c>
      <c r="F22" s="38">
        <v>4020</v>
      </c>
    </row>
    <row r="23" spans="1:6" s="3" customFormat="1" ht="55.5" customHeight="1">
      <c r="A23" s="31" t="s">
        <v>29</v>
      </c>
      <c r="B23" s="21" t="s">
        <v>23</v>
      </c>
      <c r="C23" s="38">
        <v>5957.99955</v>
      </c>
      <c r="D23" s="38">
        <v>5636.9</v>
      </c>
      <c r="E23" s="38">
        <v>196052.35444</v>
      </c>
      <c r="F23" s="38">
        <f>67596.6</f>
        <v>67596.6</v>
      </c>
    </row>
    <row r="24" spans="1:6" s="3" customFormat="1" ht="135">
      <c r="A24" s="31" t="s">
        <v>42</v>
      </c>
      <c r="B24" s="21" t="s">
        <v>41</v>
      </c>
      <c r="C24" s="38"/>
      <c r="D24" s="38"/>
      <c r="E24" s="38">
        <v>630</v>
      </c>
      <c r="F24" s="38">
        <v>630</v>
      </c>
    </row>
    <row r="25" spans="1:6" s="3" customFormat="1" ht="108">
      <c r="A25" s="31" t="s">
        <v>31</v>
      </c>
      <c r="B25" s="21" t="s">
        <v>30</v>
      </c>
      <c r="C25" s="38">
        <v>3454.87698</v>
      </c>
      <c r="D25" s="38">
        <f>1005.8+2449.1</f>
        <v>3454.8999999999996</v>
      </c>
      <c r="E25" s="38">
        <v>1403.96466</v>
      </c>
      <c r="F25" s="38">
        <f>1398.3+5.7</f>
        <v>1404</v>
      </c>
    </row>
    <row r="26" spans="1:6" s="3" customFormat="1" ht="27">
      <c r="A26" s="31" t="s">
        <v>32</v>
      </c>
      <c r="B26" s="21" t="s">
        <v>33</v>
      </c>
      <c r="C26" s="38">
        <v>462.056</v>
      </c>
      <c r="D26" s="38">
        <v>462.056</v>
      </c>
      <c r="E26" s="38">
        <v>0</v>
      </c>
      <c r="F26" s="38"/>
    </row>
    <row r="27" spans="1:6" s="3" customFormat="1" ht="54">
      <c r="A27" s="31" t="s">
        <v>34</v>
      </c>
      <c r="B27" s="21" t="s">
        <v>35</v>
      </c>
      <c r="C27" s="38">
        <v>75</v>
      </c>
      <c r="D27" s="38">
        <v>71.4</v>
      </c>
      <c r="E27" s="38">
        <v>4326.6</v>
      </c>
      <c r="F27" s="38">
        <v>3003.6</v>
      </c>
    </row>
    <row r="28" spans="1:6" s="3" customFormat="1" ht="27">
      <c r="A28" s="31" t="s">
        <v>11</v>
      </c>
      <c r="B28" s="21" t="s">
        <v>36</v>
      </c>
      <c r="C28" s="38">
        <v>78.7</v>
      </c>
      <c r="D28" s="38">
        <v>78.7</v>
      </c>
      <c r="E28" s="38"/>
      <c r="F28" s="38"/>
    </row>
    <row r="29" spans="1:6" s="3" customFormat="1" ht="27">
      <c r="A29" s="31" t="s">
        <v>38</v>
      </c>
      <c r="B29" s="21" t="s">
        <v>37</v>
      </c>
      <c r="C29" s="38">
        <v>1086.239</v>
      </c>
      <c r="D29" s="38">
        <v>1086.2</v>
      </c>
      <c r="E29" s="38"/>
      <c r="F29" s="38"/>
    </row>
    <row r="30" spans="1:6" s="3" customFormat="1" ht="27">
      <c r="A30" s="31" t="s">
        <v>39</v>
      </c>
      <c r="B30" s="21" t="s">
        <v>40</v>
      </c>
      <c r="C30" s="38">
        <v>15383.42884</v>
      </c>
      <c r="D30" s="38"/>
      <c r="E30" s="38"/>
      <c r="F30" s="38"/>
    </row>
    <row r="31" spans="1:6" s="3" customFormat="1" ht="27">
      <c r="A31" s="31" t="s">
        <v>46</v>
      </c>
      <c r="B31" s="21" t="s">
        <v>45</v>
      </c>
      <c r="C31" s="38">
        <v>185102.213</v>
      </c>
      <c r="D31" s="38">
        <v>185102.213</v>
      </c>
      <c r="E31" s="38">
        <v>16837.73943</v>
      </c>
      <c r="F31" s="38">
        <v>16837.73943</v>
      </c>
    </row>
    <row r="32" spans="1:6" s="10" customFormat="1" ht="26.25">
      <c r="A32" s="33" t="s">
        <v>7</v>
      </c>
      <c r="B32" s="23"/>
      <c r="C32" s="40">
        <f>C11+C12+C13+C14+C15+C17+C18+C19+C20+C21+C22+C23+C24+C25+C26+C27+C28+C29+C30+C31</f>
        <v>2340382.47951</v>
      </c>
      <c r="D32" s="40">
        <f>D11+D12+D13+D14+D15+D17+D18+D19+D20+D21+D22+D23+D24+D25+D26+D27+D28+D29+D30+D31</f>
        <v>2269602.5553999995</v>
      </c>
      <c r="E32" s="40">
        <f>E11+E12+E13+E14+E15+E17+E18+E19+E20+E21+E22+E23+E24+E25+E26+E27+E28+E29+E30+E31</f>
        <v>807515.5718599999</v>
      </c>
      <c r="F32" s="40">
        <f>F11+F12+F13+F14+F15+F17+F18+F19+F20+F21+F22+F23+F24+F25+F26+F27+F28+F29+F30+F31</f>
        <v>563487.0653</v>
      </c>
    </row>
    <row r="33" spans="1:6" s="5" customFormat="1" ht="26.25">
      <c r="A33" s="33" t="s">
        <v>24</v>
      </c>
      <c r="B33" s="24"/>
      <c r="C33" s="40">
        <v>9700</v>
      </c>
      <c r="D33" s="40">
        <v>9700</v>
      </c>
      <c r="E33" s="40">
        <v>-9768.40064</v>
      </c>
      <c r="F33" s="40">
        <f>185.7-2200</f>
        <v>-2014.3</v>
      </c>
    </row>
    <row r="34" spans="1:6" s="5" customFormat="1" ht="26.25">
      <c r="A34" s="19" t="s">
        <v>13</v>
      </c>
      <c r="B34" s="24"/>
      <c r="C34" s="37">
        <f>C32+C33</f>
        <v>2350082.47951</v>
      </c>
      <c r="D34" s="37">
        <f>D32+D33</f>
        <v>2279302.5553999995</v>
      </c>
      <c r="E34" s="37">
        <f>E32+E33</f>
        <v>797747.1712199999</v>
      </c>
      <c r="F34" s="37">
        <f>F32+F33</f>
        <v>561472.7653</v>
      </c>
    </row>
    <row r="35" spans="1:6" s="5" customFormat="1" ht="37.5" customHeight="1">
      <c r="A35" s="1"/>
      <c r="B35" s="16"/>
      <c r="C35" s="17"/>
      <c r="D35" s="17"/>
      <c r="E35" s="17"/>
      <c r="F35" s="17"/>
    </row>
    <row r="36" spans="1:6" s="5" customFormat="1" ht="31.5" customHeight="1">
      <c r="A36" s="1"/>
      <c r="B36" s="16"/>
      <c r="C36" s="17"/>
      <c r="D36" s="18"/>
      <c r="E36" s="17"/>
      <c r="F36" s="17"/>
    </row>
    <row r="37" spans="1:6" s="5" customFormat="1" ht="36.75" customHeight="1">
      <c r="A37" s="1"/>
      <c r="B37" s="16"/>
      <c r="C37" s="17"/>
      <c r="D37" s="18"/>
      <c r="E37" s="17"/>
      <c r="F37" s="17"/>
    </row>
    <row r="38" spans="1:6" s="25" customFormat="1" ht="30" customHeight="1">
      <c r="A38" s="46" t="s">
        <v>51</v>
      </c>
      <c r="B38" s="46"/>
      <c r="C38" s="46"/>
      <c r="D38" s="35"/>
      <c r="E38" s="49" t="s">
        <v>44</v>
      </c>
      <c r="F38" s="49"/>
    </row>
    <row r="39" spans="1:6" s="25" customFormat="1" ht="45.75" customHeight="1">
      <c r="A39" s="46"/>
      <c r="B39" s="46"/>
      <c r="C39" s="46"/>
      <c r="D39" s="35"/>
      <c r="E39" s="49"/>
      <c r="F39" s="49"/>
    </row>
    <row r="40" spans="1:6" s="28" customFormat="1" ht="27.75">
      <c r="A40" s="26"/>
      <c r="B40" s="27"/>
      <c r="C40" s="27"/>
      <c r="D40" s="36"/>
      <c r="E40" s="36"/>
      <c r="F40" s="36"/>
    </row>
    <row r="41" spans="3:6" s="14" customFormat="1" ht="26.25">
      <c r="C41" s="30"/>
      <c r="D41" s="30"/>
      <c r="E41" s="30"/>
      <c r="F41" s="30"/>
    </row>
    <row r="42" spans="3:6" s="13" customFormat="1" ht="23.25">
      <c r="C42" s="29"/>
      <c r="D42" s="29"/>
      <c r="E42" s="29"/>
      <c r="F42" s="29"/>
    </row>
    <row r="43" spans="1:6" ht="27.75">
      <c r="A43" s="7"/>
      <c r="B43" s="7"/>
      <c r="C43" s="7"/>
      <c r="D43" s="7"/>
      <c r="E43" s="7"/>
      <c r="F43" s="7"/>
    </row>
    <row r="44" spans="1:6" ht="27.75">
      <c r="A44" s="6"/>
      <c r="B44" s="6"/>
      <c r="C44" s="6"/>
      <c r="D44" s="44"/>
      <c r="E44" s="44"/>
      <c r="F44" s="44"/>
    </row>
    <row r="45" spans="3:6" ht="12.75">
      <c r="C45" s="2"/>
      <c r="D45" s="2"/>
      <c r="E45" s="2"/>
      <c r="F45" s="2"/>
    </row>
    <row r="46" spans="3:6" ht="12.75">
      <c r="C46" s="2"/>
      <c r="D46" s="2"/>
      <c r="E46" s="2"/>
      <c r="F46" s="2"/>
    </row>
    <row r="47" spans="3:6" ht="12.75">
      <c r="C47" s="2"/>
      <c r="D47" s="2"/>
      <c r="E47" s="2"/>
      <c r="F47" s="2"/>
    </row>
    <row r="48" spans="3:6" ht="12.75">
      <c r="C48" s="2"/>
      <c r="D48" s="2"/>
      <c r="E48" s="2"/>
      <c r="F48" s="2"/>
    </row>
    <row r="49" spans="3:6" ht="12.75">
      <c r="C49" s="2"/>
      <c r="D49" s="2"/>
      <c r="E49" s="2"/>
      <c r="F49" s="2"/>
    </row>
    <row r="50" spans="3:6" ht="18.75" customHeight="1">
      <c r="C50" s="2"/>
      <c r="D50" s="2"/>
      <c r="E50" s="2"/>
      <c r="F50" s="2"/>
    </row>
    <row r="51" spans="3:6" ht="18.75" customHeight="1">
      <c r="C51" s="2"/>
      <c r="D51" s="2"/>
      <c r="E51" s="2"/>
      <c r="F51" s="2"/>
    </row>
    <row r="52" spans="3:6" ht="12.75">
      <c r="C52" s="2"/>
      <c r="D52" s="2"/>
      <c r="E52" s="2"/>
      <c r="F52" s="2"/>
    </row>
    <row r="53" spans="3:6" ht="12.75">
      <c r="C53" s="2"/>
      <c r="D53" s="2"/>
      <c r="E53" s="2"/>
      <c r="F53" s="2"/>
    </row>
    <row r="54" spans="3:6" ht="12.75">
      <c r="C54" s="2"/>
      <c r="D54" s="2"/>
      <c r="E54" s="2"/>
      <c r="F54" s="2"/>
    </row>
    <row r="55" spans="3:6" ht="12.75">
      <c r="C55" s="2"/>
      <c r="D55" s="2"/>
      <c r="E55" s="2"/>
      <c r="F55" s="2"/>
    </row>
    <row r="56" spans="3:6" ht="12.75">
      <c r="C56" s="2"/>
      <c r="D56" s="2"/>
      <c r="E56" s="2"/>
      <c r="F56" s="2"/>
    </row>
    <row r="57" spans="3:6" ht="12.75">
      <c r="C57" s="2"/>
      <c r="D57" s="2"/>
      <c r="E57" s="2"/>
      <c r="F57" s="2"/>
    </row>
    <row r="58" spans="3:6" ht="12.75">
      <c r="C58" s="2"/>
      <c r="D58" s="2"/>
      <c r="E58" s="2"/>
      <c r="F58" s="2"/>
    </row>
    <row r="59" spans="3:6" ht="12.75">
      <c r="C59" s="2"/>
      <c r="D59" s="2"/>
      <c r="E59" s="2"/>
      <c r="F59" s="2"/>
    </row>
    <row r="60" spans="3:6" ht="12.75">
      <c r="C60" s="2"/>
      <c r="D60" s="2"/>
      <c r="E60" s="2"/>
      <c r="F60" s="2"/>
    </row>
    <row r="61" spans="3:6" ht="12.75">
      <c r="C61" s="2"/>
      <c r="D61" s="2"/>
      <c r="E61" s="2"/>
      <c r="F61" s="2"/>
    </row>
    <row r="62" spans="3:6" ht="12.75">
      <c r="C62" s="2"/>
      <c r="D62" s="2"/>
      <c r="E62" s="2"/>
      <c r="F62" s="2"/>
    </row>
    <row r="63" spans="3:6" ht="12.75">
      <c r="C63" s="2"/>
      <c r="D63" s="2"/>
      <c r="E63" s="2"/>
      <c r="F63" s="2"/>
    </row>
    <row r="64" spans="3:6" ht="12.75">
      <c r="C64" s="2"/>
      <c r="D64" s="2"/>
      <c r="E64" s="2"/>
      <c r="F64" s="2"/>
    </row>
    <row r="65" spans="3:6" ht="12.75">
      <c r="C65" s="2"/>
      <c r="D65" s="2"/>
      <c r="E65" s="2"/>
      <c r="F65" s="2"/>
    </row>
    <row r="66" spans="3:6" ht="12.75">
      <c r="C66" s="2"/>
      <c r="D66" s="2"/>
      <c r="E66" s="2"/>
      <c r="F66" s="2"/>
    </row>
    <row r="67" spans="3:6" ht="12.75">
      <c r="C67" s="2"/>
      <c r="D67" s="2"/>
      <c r="E67" s="2"/>
      <c r="F67" s="2"/>
    </row>
    <row r="68" spans="3:6" ht="12.75">
      <c r="C68" s="2"/>
      <c r="D68" s="2"/>
      <c r="E68" s="2"/>
      <c r="F68" s="2"/>
    </row>
    <row r="69" spans="3:6" ht="12.75">
      <c r="C69" s="2"/>
      <c r="D69" s="2"/>
      <c r="E69" s="2"/>
      <c r="F69" s="2"/>
    </row>
    <row r="70" spans="3:6" ht="12.75">
      <c r="C70" s="2"/>
      <c r="D70" s="2"/>
      <c r="E70" s="2"/>
      <c r="F70" s="2"/>
    </row>
    <row r="71" spans="3:6" ht="12.75">
      <c r="C71" s="2"/>
      <c r="D71" s="2"/>
      <c r="E71" s="2"/>
      <c r="F71" s="2"/>
    </row>
    <row r="72" spans="3:6" ht="12.75">
      <c r="C72" s="2"/>
      <c r="D72" s="2"/>
      <c r="E72" s="2"/>
      <c r="F72" s="2"/>
    </row>
    <row r="73" spans="3:6" ht="12.75">
      <c r="C73" s="2"/>
      <c r="D73" s="2"/>
      <c r="E73" s="2"/>
      <c r="F73" s="2"/>
    </row>
    <row r="74" spans="3:6" ht="12.75">
      <c r="C74" s="2"/>
      <c r="D74" s="2"/>
      <c r="E74" s="2"/>
      <c r="F74" s="2"/>
    </row>
    <row r="75" spans="3:6" ht="12.75">
      <c r="C75" s="2"/>
      <c r="D75" s="2"/>
      <c r="E75" s="2"/>
      <c r="F75" s="2"/>
    </row>
    <row r="76" spans="3:6" ht="12.75">
      <c r="C76" s="2"/>
      <c r="D76" s="2"/>
      <c r="E76" s="2"/>
      <c r="F76" s="2"/>
    </row>
    <row r="77" spans="3:6" ht="12.75">
      <c r="C77" s="2"/>
      <c r="D77" s="2"/>
      <c r="E77" s="2"/>
      <c r="F77" s="2"/>
    </row>
    <row r="78" spans="3:6" ht="12.75">
      <c r="C78" s="2"/>
      <c r="D78" s="2"/>
      <c r="E78" s="2"/>
      <c r="F78" s="2"/>
    </row>
    <row r="79" spans="3:6" ht="12.75">
      <c r="C79" s="2"/>
      <c r="D79" s="2"/>
      <c r="E79" s="2"/>
      <c r="F79" s="2"/>
    </row>
    <row r="80" spans="3:6" ht="12.75">
      <c r="C80" s="2"/>
      <c r="D80" s="2"/>
      <c r="E80" s="2"/>
      <c r="F80" s="2"/>
    </row>
    <row r="81" spans="3:6" ht="12.75">
      <c r="C81" s="2"/>
      <c r="D81" s="2"/>
      <c r="E81" s="2"/>
      <c r="F81" s="2"/>
    </row>
    <row r="82" spans="3:6" ht="12.75">
      <c r="C82" s="2"/>
      <c r="D82" s="2"/>
      <c r="E82" s="2"/>
      <c r="F82" s="2"/>
    </row>
    <row r="83" spans="3:6" ht="12.75">
      <c r="C83" s="2"/>
      <c r="D83" s="2"/>
      <c r="E83" s="2"/>
      <c r="F83" s="2"/>
    </row>
    <row r="84" spans="3:6" ht="12.75">
      <c r="C84" s="2"/>
      <c r="D84" s="2"/>
      <c r="E84" s="2"/>
      <c r="F84" s="2"/>
    </row>
    <row r="85" spans="3:6" ht="12.75">
      <c r="C85" s="2"/>
      <c r="D85" s="2"/>
      <c r="E85" s="2"/>
      <c r="F85" s="2"/>
    </row>
    <row r="86" spans="3:6" ht="12.75">
      <c r="C86" s="2"/>
      <c r="D86" s="2"/>
      <c r="E86" s="2"/>
      <c r="F86" s="2"/>
    </row>
    <row r="87" spans="3:6" ht="12.75">
      <c r="C87" s="2"/>
      <c r="D87" s="2"/>
      <c r="E87" s="2"/>
      <c r="F87" s="2"/>
    </row>
    <row r="88" spans="3:6" ht="12.75">
      <c r="C88" s="2"/>
      <c r="D88" s="2"/>
      <c r="E88" s="2"/>
      <c r="F88" s="2"/>
    </row>
    <row r="89" spans="3:6" ht="12.75">
      <c r="C89" s="2"/>
      <c r="D89" s="2"/>
      <c r="E89" s="2"/>
      <c r="F89" s="2"/>
    </row>
    <row r="90" spans="3:6" ht="12.75">
      <c r="C90" s="2"/>
      <c r="D90" s="2"/>
      <c r="E90" s="2"/>
      <c r="F90" s="2"/>
    </row>
    <row r="91" spans="3:6" ht="12.75">
      <c r="C91" s="2"/>
      <c r="D91" s="2"/>
      <c r="E91" s="2"/>
      <c r="F91" s="2"/>
    </row>
    <row r="92" spans="3:6" ht="12.75">
      <c r="C92" s="2"/>
      <c r="D92" s="2"/>
      <c r="E92" s="2"/>
      <c r="F92" s="2"/>
    </row>
    <row r="93" spans="3:6" ht="12.75">
      <c r="C93" s="2"/>
      <c r="D93" s="2"/>
      <c r="E93" s="2"/>
      <c r="F93" s="2"/>
    </row>
    <row r="94" spans="3:6" ht="12.75">
      <c r="C94" s="2"/>
      <c r="D94" s="2"/>
      <c r="E94" s="2"/>
      <c r="F94" s="2"/>
    </row>
    <row r="95" spans="3:6" ht="12.75">
      <c r="C95" s="2"/>
      <c r="D95" s="2"/>
      <c r="E95" s="2"/>
      <c r="F95" s="2"/>
    </row>
    <row r="96" spans="3:6" ht="12.75">
      <c r="C96" s="2"/>
      <c r="D96" s="2"/>
      <c r="E96" s="2"/>
      <c r="F96" s="2"/>
    </row>
    <row r="97" spans="3:6" ht="12.75">
      <c r="C97" s="2"/>
      <c r="D97" s="2"/>
      <c r="E97" s="2"/>
      <c r="F97" s="2"/>
    </row>
    <row r="98" spans="3:6" ht="12.75">
      <c r="C98" s="2"/>
      <c r="D98" s="2"/>
      <c r="E98" s="2"/>
      <c r="F98" s="2"/>
    </row>
    <row r="99" spans="3:6" ht="12.75">
      <c r="C99" s="2"/>
      <c r="D99" s="2"/>
      <c r="E99" s="2"/>
      <c r="F99" s="2"/>
    </row>
    <row r="100" spans="3:6" ht="12.75">
      <c r="C100" s="2"/>
      <c r="D100" s="2"/>
      <c r="E100" s="2"/>
      <c r="F100" s="2"/>
    </row>
    <row r="101" spans="3:6" ht="12.75">
      <c r="C101" s="2"/>
      <c r="D101" s="2"/>
      <c r="E101" s="2"/>
      <c r="F101" s="2"/>
    </row>
    <row r="102" spans="3:6" ht="12.75">
      <c r="C102" s="2"/>
      <c r="D102" s="2"/>
      <c r="E102" s="2"/>
      <c r="F102" s="2"/>
    </row>
    <row r="103" spans="3:6" ht="12.75">
      <c r="C103" s="2"/>
      <c r="D103" s="2"/>
      <c r="E103" s="2"/>
      <c r="F103" s="2"/>
    </row>
    <row r="104" spans="3:6" ht="12.75">
      <c r="C104" s="2"/>
      <c r="D104" s="2"/>
      <c r="E104" s="2"/>
      <c r="F104" s="2"/>
    </row>
    <row r="105" spans="3:6" ht="12.75">
      <c r="C105" s="2"/>
      <c r="D105" s="2"/>
      <c r="E105" s="2"/>
      <c r="F105" s="2"/>
    </row>
    <row r="106" spans="3:6" ht="12.75">
      <c r="C106" s="2"/>
      <c r="D106" s="2"/>
      <c r="E106" s="2"/>
      <c r="F106" s="2"/>
    </row>
    <row r="107" spans="3:6" ht="12.75">
      <c r="C107" s="2"/>
      <c r="D107" s="2"/>
      <c r="E107" s="2"/>
      <c r="F107" s="2"/>
    </row>
    <row r="108" spans="3:6" ht="12.75">
      <c r="C108" s="2"/>
      <c r="D108" s="2"/>
      <c r="E108" s="2"/>
      <c r="F108" s="2"/>
    </row>
    <row r="109" spans="3:6" ht="12.75">
      <c r="C109" s="2"/>
      <c r="D109" s="2"/>
      <c r="E109" s="2"/>
      <c r="F109" s="2"/>
    </row>
    <row r="110" spans="3:6" ht="12.75">
      <c r="C110" s="2"/>
      <c r="D110" s="2"/>
      <c r="E110" s="2"/>
      <c r="F110" s="2"/>
    </row>
    <row r="111" spans="3:6" ht="12.75">
      <c r="C111" s="2"/>
      <c r="D111" s="2"/>
      <c r="E111" s="2"/>
      <c r="F111" s="2"/>
    </row>
    <row r="112" spans="3:6" ht="12.75">
      <c r="C112" s="2"/>
      <c r="D112" s="2"/>
      <c r="E112" s="2"/>
      <c r="F112" s="2"/>
    </row>
    <row r="113" spans="3:6" ht="12.75">
      <c r="C113" s="2"/>
      <c r="D113" s="2"/>
      <c r="E113" s="2"/>
      <c r="F113" s="2"/>
    </row>
    <row r="114" spans="3:6" ht="12.75">
      <c r="C114" s="2"/>
      <c r="D114" s="2"/>
      <c r="E114" s="2"/>
      <c r="F114" s="2"/>
    </row>
    <row r="115" spans="3:6" ht="12.75">
      <c r="C115" s="2"/>
      <c r="D115" s="2"/>
      <c r="E115" s="2"/>
      <c r="F115" s="2"/>
    </row>
    <row r="116" spans="3:6" ht="12.75">
      <c r="C116" s="2"/>
      <c r="D116" s="2"/>
      <c r="E116" s="2"/>
      <c r="F116" s="2"/>
    </row>
    <row r="117" spans="3:6" ht="12.75">
      <c r="C117" s="2"/>
      <c r="D117" s="2"/>
      <c r="E117" s="2"/>
      <c r="F117" s="2"/>
    </row>
    <row r="118" spans="3:6" ht="12.75">
      <c r="C118" s="2"/>
      <c r="D118" s="2"/>
      <c r="E118" s="2"/>
      <c r="F118" s="2"/>
    </row>
    <row r="119" spans="3:6" ht="12.75">
      <c r="C119" s="2"/>
      <c r="D119" s="2"/>
      <c r="E119" s="2"/>
      <c r="F119" s="2"/>
    </row>
    <row r="120" spans="3:6" ht="12.75">
      <c r="C120" s="2"/>
      <c r="D120" s="2"/>
      <c r="E120" s="2"/>
      <c r="F120" s="2"/>
    </row>
    <row r="121" spans="3:6" ht="12.75">
      <c r="C121" s="2"/>
      <c r="D121" s="2"/>
      <c r="E121" s="2"/>
      <c r="F121" s="2"/>
    </row>
    <row r="122" spans="3:6" ht="12.75">
      <c r="C122" s="2"/>
      <c r="D122" s="2"/>
      <c r="E122" s="2"/>
      <c r="F122" s="2"/>
    </row>
    <row r="123" spans="3:6" ht="12.75">
      <c r="C123" s="2"/>
      <c r="D123" s="2"/>
      <c r="E123" s="2"/>
      <c r="F123" s="2"/>
    </row>
    <row r="124" spans="3:6" ht="12.75">
      <c r="C124" s="2"/>
      <c r="D124" s="2"/>
      <c r="E124" s="2"/>
      <c r="F124" s="2"/>
    </row>
    <row r="125" spans="3:6" ht="12.75">
      <c r="C125" s="2"/>
      <c r="D125" s="2"/>
      <c r="E125" s="2"/>
      <c r="F125" s="2"/>
    </row>
    <row r="126" spans="3:6" ht="12.75">
      <c r="C126" s="2"/>
      <c r="D126" s="2"/>
      <c r="E126" s="2"/>
      <c r="F126" s="2"/>
    </row>
    <row r="127" spans="3:6" ht="12.75">
      <c r="C127" s="2"/>
      <c r="D127" s="2"/>
      <c r="E127" s="2"/>
      <c r="F127" s="2"/>
    </row>
    <row r="128" spans="3:6" ht="12.75">
      <c r="C128" s="2"/>
      <c r="D128" s="2"/>
      <c r="E128" s="2"/>
      <c r="F128" s="2"/>
    </row>
    <row r="129" spans="3:6" ht="12.75">
      <c r="C129" s="2"/>
      <c r="D129" s="2"/>
      <c r="E129" s="2"/>
      <c r="F129" s="2"/>
    </row>
    <row r="130" spans="3:6" ht="12.75">
      <c r="C130" s="2"/>
      <c r="D130" s="2"/>
      <c r="E130" s="2"/>
      <c r="F130" s="2"/>
    </row>
    <row r="131" spans="3:6" ht="12.75">
      <c r="C131" s="2"/>
      <c r="D131" s="2"/>
      <c r="E131" s="2"/>
      <c r="F131" s="2"/>
    </row>
    <row r="132" spans="3:6" ht="12.75">
      <c r="C132" s="2"/>
      <c r="D132" s="2"/>
      <c r="E132" s="2"/>
      <c r="F132" s="2"/>
    </row>
    <row r="133" spans="3:6" ht="12.75">
      <c r="C133" s="2"/>
      <c r="D133" s="2"/>
      <c r="E133" s="2"/>
      <c r="F133" s="2"/>
    </row>
    <row r="134" spans="3:6" ht="12.75">
      <c r="C134" s="2"/>
      <c r="D134" s="2"/>
      <c r="E134" s="2"/>
      <c r="F134" s="2"/>
    </row>
    <row r="135" spans="3:6" ht="12.75">
      <c r="C135" s="2"/>
      <c r="D135" s="2"/>
      <c r="E135" s="2"/>
      <c r="F135" s="2"/>
    </row>
    <row r="136" spans="3:6" ht="12.75">
      <c r="C136" s="2"/>
      <c r="D136" s="2"/>
      <c r="E136" s="2"/>
      <c r="F136" s="2"/>
    </row>
    <row r="137" spans="3:6" ht="12.75">
      <c r="C137" s="2"/>
      <c r="D137" s="2"/>
      <c r="E137" s="2"/>
      <c r="F137" s="2"/>
    </row>
    <row r="138" spans="3:6" ht="12.75">
      <c r="C138" s="2"/>
      <c r="D138" s="2"/>
      <c r="E138" s="2"/>
      <c r="F138" s="2"/>
    </row>
    <row r="139" spans="3:6" ht="12.75">
      <c r="C139" s="2"/>
      <c r="D139" s="2"/>
      <c r="E139" s="2"/>
      <c r="F139" s="2"/>
    </row>
    <row r="140" spans="3:6" ht="12.75">
      <c r="C140" s="2"/>
      <c r="D140" s="2"/>
      <c r="E140" s="2"/>
      <c r="F140" s="2"/>
    </row>
    <row r="141" spans="3:6" ht="12.75">
      <c r="C141" s="2"/>
      <c r="D141" s="2"/>
      <c r="E141" s="2"/>
      <c r="F141" s="2"/>
    </row>
    <row r="142" spans="3:6" ht="12.75">
      <c r="C142" s="2"/>
      <c r="D142" s="2"/>
      <c r="E142" s="2"/>
      <c r="F142" s="2"/>
    </row>
    <row r="143" spans="3:6" ht="12.75">
      <c r="C143" s="2"/>
      <c r="D143" s="2"/>
      <c r="E143" s="2"/>
      <c r="F143" s="2"/>
    </row>
    <row r="144" spans="3:6" ht="12.75">
      <c r="C144" s="2"/>
      <c r="D144" s="2"/>
      <c r="E144" s="2"/>
      <c r="F144" s="2"/>
    </row>
    <row r="145" spans="3:6" ht="12.75">
      <c r="C145" s="2"/>
      <c r="D145" s="2"/>
      <c r="E145" s="2"/>
      <c r="F145" s="2"/>
    </row>
    <row r="146" spans="3:6" ht="12.75">
      <c r="C146" s="2"/>
      <c r="D146" s="2"/>
      <c r="E146" s="2"/>
      <c r="F146" s="2"/>
    </row>
    <row r="147" spans="3:6" ht="12.75">
      <c r="C147" s="2"/>
      <c r="D147" s="2"/>
      <c r="E147" s="2"/>
      <c r="F147" s="2"/>
    </row>
    <row r="148" spans="3:6" ht="12.75">
      <c r="C148" s="2"/>
      <c r="D148" s="2"/>
      <c r="E148" s="2"/>
      <c r="F148" s="2"/>
    </row>
    <row r="149" spans="3:6" ht="12.75">
      <c r="C149" s="2"/>
      <c r="D149" s="2"/>
      <c r="E149" s="2"/>
      <c r="F149" s="2"/>
    </row>
    <row r="150" spans="3:6" ht="12.75">
      <c r="C150" s="2"/>
      <c r="D150" s="2"/>
      <c r="E150" s="2"/>
      <c r="F150" s="2"/>
    </row>
    <row r="151" spans="3:6" ht="12.75">
      <c r="C151" s="2"/>
      <c r="D151" s="2"/>
      <c r="E151" s="2"/>
      <c r="F151" s="2"/>
    </row>
    <row r="152" spans="3:6" ht="12.75">
      <c r="C152" s="2"/>
      <c r="D152" s="2"/>
      <c r="E152" s="2"/>
      <c r="F152" s="2"/>
    </row>
    <row r="153" spans="3:6" ht="12.75">
      <c r="C153" s="2"/>
      <c r="D153" s="2"/>
      <c r="E153" s="2"/>
      <c r="F153" s="2"/>
    </row>
    <row r="154" spans="3:6" ht="12.75">
      <c r="C154" s="2"/>
      <c r="D154" s="2"/>
      <c r="E154" s="2"/>
      <c r="F154" s="2"/>
    </row>
    <row r="155" spans="3:6" ht="12.75">
      <c r="C155" s="2"/>
      <c r="D155" s="2"/>
      <c r="E155" s="2"/>
      <c r="F155" s="2"/>
    </row>
    <row r="156" spans="3:6" ht="12.75">
      <c r="C156" s="2"/>
      <c r="D156" s="2"/>
      <c r="E156" s="2"/>
      <c r="F156" s="2"/>
    </row>
    <row r="157" spans="3:6" ht="12.75">
      <c r="C157" s="2"/>
      <c r="D157" s="2"/>
      <c r="E157" s="2"/>
      <c r="F157" s="2"/>
    </row>
    <row r="158" spans="3:6" ht="12.75">
      <c r="C158" s="2"/>
      <c r="D158" s="2"/>
      <c r="E158" s="2"/>
      <c r="F158" s="2"/>
    </row>
    <row r="159" spans="3:6" ht="12.75">
      <c r="C159" s="2"/>
      <c r="D159" s="2"/>
      <c r="E159" s="2"/>
      <c r="F159" s="2"/>
    </row>
    <row r="160" spans="3:6" ht="12.75">
      <c r="C160" s="2"/>
      <c r="D160" s="2"/>
      <c r="E160" s="2"/>
      <c r="F160" s="2"/>
    </row>
    <row r="161" spans="3:6" ht="12.75">
      <c r="C161" s="2"/>
      <c r="D161" s="2"/>
      <c r="E161" s="2"/>
      <c r="F161" s="2"/>
    </row>
    <row r="162" spans="3:6" ht="12.75">
      <c r="C162" s="2"/>
      <c r="D162" s="2"/>
      <c r="E162" s="2"/>
      <c r="F162" s="2"/>
    </row>
    <row r="163" spans="3:6" ht="12.75">
      <c r="C163" s="2"/>
      <c r="D163" s="2"/>
      <c r="E163" s="2"/>
      <c r="F163" s="2"/>
    </row>
    <row r="164" spans="3:6" ht="12.75">
      <c r="C164" s="2"/>
      <c r="D164" s="2"/>
      <c r="E164" s="2"/>
      <c r="F164" s="2"/>
    </row>
    <row r="165" spans="3:6" ht="12.75">
      <c r="C165" s="2"/>
      <c r="D165" s="2"/>
      <c r="E165" s="2"/>
      <c r="F165" s="2"/>
    </row>
    <row r="166" spans="3:6" ht="12.75">
      <c r="C166" s="2"/>
      <c r="D166" s="2"/>
      <c r="E166" s="2"/>
      <c r="F166" s="2"/>
    </row>
    <row r="167" spans="3:6" ht="12.75">
      <c r="C167" s="2"/>
      <c r="D167" s="2"/>
      <c r="E167" s="2"/>
      <c r="F167" s="2"/>
    </row>
    <row r="168" spans="3:6" ht="12.75">
      <c r="C168" s="2"/>
      <c r="D168" s="2"/>
      <c r="E168" s="2"/>
      <c r="F168" s="2"/>
    </row>
    <row r="169" spans="3:6" ht="12.75">
      <c r="C169" s="2"/>
      <c r="D169" s="2"/>
      <c r="E169" s="2"/>
      <c r="F169" s="2"/>
    </row>
    <row r="170" spans="3:6" ht="12.75">
      <c r="C170" s="2"/>
      <c r="D170" s="2"/>
      <c r="E170" s="2"/>
      <c r="F170" s="2"/>
    </row>
    <row r="171" spans="3:6" ht="12.75">
      <c r="C171" s="2"/>
      <c r="D171" s="2"/>
      <c r="E171" s="2"/>
      <c r="F171" s="2"/>
    </row>
    <row r="172" spans="3:6" ht="12.75">
      <c r="C172" s="2"/>
      <c r="D172" s="2"/>
      <c r="E172" s="2"/>
      <c r="F172" s="2"/>
    </row>
    <row r="173" spans="3:6" ht="12.75">
      <c r="C173" s="2"/>
      <c r="D173" s="2"/>
      <c r="E173" s="2"/>
      <c r="F173" s="2"/>
    </row>
    <row r="174" spans="3:6" ht="12.75">
      <c r="C174" s="2"/>
      <c r="D174" s="2"/>
      <c r="E174" s="2"/>
      <c r="F174" s="2"/>
    </row>
    <row r="175" spans="3:6" ht="12.75">
      <c r="C175" s="2"/>
      <c r="D175" s="2"/>
      <c r="E175" s="2"/>
      <c r="F175" s="2"/>
    </row>
    <row r="176" spans="3:6" ht="12.75">
      <c r="C176" s="2"/>
      <c r="D176" s="2"/>
      <c r="E176" s="2"/>
      <c r="F176" s="2"/>
    </row>
    <row r="177" spans="3:6" ht="12.75">
      <c r="C177" s="2"/>
      <c r="D177" s="2"/>
      <c r="E177" s="2"/>
      <c r="F177" s="2"/>
    </row>
    <row r="178" spans="3:6" ht="12.75">
      <c r="C178" s="2"/>
      <c r="D178" s="2"/>
      <c r="E178" s="2"/>
      <c r="F178" s="2"/>
    </row>
    <row r="179" spans="3:6" ht="12.75">
      <c r="C179" s="2"/>
      <c r="D179" s="2"/>
      <c r="E179" s="2"/>
      <c r="F179" s="2"/>
    </row>
    <row r="180" spans="3:6" ht="12.75">
      <c r="C180" s="2"/>
      <c r="D180" s="2"/>
      <c r="E180" s="2"/>
      <c r="F180" s="2"/>
    </row>
    <row r="181" spans="3:6" ht="12.75">
      <c r="C181" s="2"/>
      <c r="D181" s="2"/>
      <c r="E181" s="2"/>
      <c r="F181" s="2"/>
    </row>
    <row r="182" spans="3:6" ht="12.75">
      <c r="C182" s="2"/>
      <c r="D182" s="2"/>
      <c r="E182" s="2"/>
      <c r="F182" s="2"/>
    </row>
    <row r="183" spans="3:6" ht="12.75">
      <c r="C183" s="2"/>
      <c r="D183" s="2"/>
      <c r="E183" s="2"/>
      <c r="F183" s="2"/>
    </row>
    <row r="184" spans="3:6" ht="12.75">
      <c r="C184" s="2"/>
      <c r="D184" s="2"/>
      <c r="E184" s="2"/>
      <c r="F184" s="2"/>
    </row>
    <row r="185" spans="3:6" ht="12.75">
      <c r="C185" s="2"/>
      <c r="D185" s="2"/>
      <c r="E185" s="2"/>
      <c r="F185" s="2"/>
    </row>
    <row r="186" spans="3:6" ht="12.75">
      <c r="C186" s="2"/>
      <c r="D186" s="2"/>
      <c r="E186" s="2"/>
      <c r="F186" s="2"/>
    </row>
    <row r="187" spans="3:6" ht="12.75">
      <c r="C187" s="2"/>
      <c r="D187" s="2"/>
      <c r="E187" s="2"/>
      <c r="F187" s="2"/>
    </row>
    <row r="188" spans="3:6" ht="12.75">
      <c r="C188" s="2"/>
      <c r="D188" s="2"/>
      <c r="E188" s="2"/>
      <c r="F188" s="2"/>
    </row>
    <row r="189" spans="3:6" ht="12.75">
      <c r="C189" s="2"/>
      <c r="D189" s="2"/>
      <c r="E189" s="2"/>
      <c r="F189" s="2"/>
    </row>
    <row r="190" spans="3:6" ht="12.75">
      <c r="C190" s="2"/>
      <c r="D190" s="2"/>
      <c r="E190" s="2"/>
      <c r="F190" s="2"/>
    </row>
    <row r="191" spans="3:6" ht="12.75">
      <c r="C191" s="2"/>
      <c r="D191" s="2"/>
      <c r="E191" s="2"/>
      <c r="F191" s="2"/>
    </row>
    <row r="192" spans="3:6" ht="12.75">
      <c r="C192" s="2"/>
      <c r="D192" s="2"/>
      <c r="E192" s="2"/>
      <c r="F192" s="2"/>
    </row>
    <row r="193" spans="3:6" ht="12.75">
      <c r="C193" s="2"/>
      <c r="D193" s="2"/>
      <c r="E193" s="2"/>
      <c r="F193" s="2"/>
    </row>
    <row r="194" spans="3:6" ht="12.75">
      <c r="C194" s="2"/>
      <c r="D194" s="2"/>
      <c r="E194" s="2"/>
      <c r="F194" s="2"/>
    </row>
    <row r="195" spans="3:6" ht="12.75">
      <c r="C195" s="2"/>
      <c r="D195" s="2"/>
      <c r="E195" s="2"/>
      <c r="F195" s="2"/>
    </row>
    <row r="196" spans="3:6" ht="12.75">
      <c r="C196" s="2"/>
      <c r="D196" s="2"/>
      <c r="E196" s="2"/>
      <c r="F196" s="2"/>
    </row>
    <row r="197" spans="3:6" ht="12.75">
      <c r="C197" s="2"/>
      <c r="D197" s="2"/>
      <c r="E197" s="2"/>
      <c r="F197" s="2"/>
    </row>
    <row r="198" spans="3:6" ht="12.75">
      <c r="C198" s="2"/>
      <c r="D198" s="2"/>
      <c r="E198" s="2"/>
      <c r="F198" s="2"/>
    </row>
    <row r="199" spans="3:6" ht="12.75">
      <c r="C199" s="2"/>
      <c r="D199" s="2"/>
      <c r="E199" s="2"/>
      <c r="F199" s="2"/>
    </row>
    <row r="200" spans="3:6" ht="12.75">
      <c r="C200" s="2"/>
      <c r="D200" s="2"/>
      <c r="E200" s="2"/>
      <c r="F200" s="2"/>
    </row>
    <row r="201" spans="3:6" ht="12.75">
      <c r="C201" s="2"/>
      <c r="D201" s="2"/>
      <c r="E201" s="2"/>
      <c r="F201" s="2"/>
    </row>
    <row r="202" spans="3:6" ht="12.75">
      <c r="C202" s="2"/>
      <c r="D202" s="2"/>
      <c r="E202" s="2"/>
      <c r="F202" s="2"/>
    </row>
    <row r="203" spans="3:6" ht="12.75">
      <c r="C203" s="2"/>
      <c r="D203" s="2"/>
      <c r="E203" s="2"/>
      <c r="F203" s="2"/>
    </row>
    <row r="204" spans="3:6" ht="12.75">
      <c r="C204" s="2"/>
      <c r="D204" s="2"/>
      <c r="E204" s="2"/>
      <c r="F204" s="2"/>
    </row>
    <row r="205" spans="3:6" ht="12.75">
      <c r="C205" s="2"/>
      <c r="D205" s="2"/>
      <c r="E205" s="2"/>
      <c r="F205" s="2"/>
    </row>
    <row r="206" spans="3:6" ht="12.75">
      <c r="C206" s="2"/>
      <c r="D206" s="2"/>
      <c r="E206" s="2"/>
      <c r="F206" s="2"/>
    </row>
    <row r="207" spans="3:6" ht="12.75">
      <c r="C207" s="2"/>
      <c r="D207" s="2"/>
      <c r="E207" s="2"/>
      <c r="F207" s="2"/>
    </row>
    <row r="208" spans="3:6" ht="12.75">
      <c r="C208" s="2"/>
      <c r="D208" s="2"/>
      <c r="E208" s="2"/>
      <c r="F208" s="2"/>
    </row>
    <row r="209" spans="3:6" ht="12.75">
      <c r="C209" s="2"/>
      <c r="D209" s="2"/>
      <c r="E209" s="2"/>
      <c r="F209" s="2"/>
    </row>
    <row r="210" spans="3:6" ht="12.75">
      <c r="C210" s="2"/>
      <c r="D210" s="2"/>
      <c r="E210" s="2"/>
      <c r="F210" s="2"/>
    </row>
    <row r="211" spans="3:6" ht="12.75">
      <c r="C211" s="2"/>
      <c r="D211" s="2"/>
      <c r="E211" s="2"/>
      <c r="F211" s="2"/>
    </row>
    <row r="212" spans="3:6" ht="12.75">
      <c r="C212" s="2"/>
      <c r="D212" s="2"/>
      <c r="E212" s="2"/>
      <c r="F212" s="2"/>
    </row>
    <row r="213" spans="3:6" ht="12.75">
      <c r="C213" s="2"/>
      <c r="D213" s="2"/>
      <c r="E213" s="2"/>
      <c r="F213" s="2"/>
    </row>
    <row r="214" spans="3:6" ht="12.75">
      <c r="C214" s="2"/>
      <c r="D214" s="2"/>
      <c r="E214" s="2"/>
      <c r="F214" s="2"/>
    </row>
    <row r="215" spans="3:6" ht="12.75">
      <c r="C215" s="2"/>
      <c r="D215" s="2"/>
      <c r="E215" s="2"/>
      <c r="F215" s="2"/>
    </row>
    <row r="216" spans="3:6" ht="12.75">
      <c r="C216" s="2"/>
      <c r="D216" s="2"/>
      <c r="E216" s="2"/>
      <c r="F216" s="2"/>
    </row>
    <row r="217" spans="3:6" ht="12.75">
      <c r="C217" s="2"/>
      <c r="D217" s="2"/>
      <c r="E217" s="2"/>
      <c r="F217" s="2"/>
    </row>
    <row r="218" spans="3:6" ht="12.75">
      <c r="C218" s="2"/>
      <c r="D218" s="2"/>
      <c r="E218" s="2"/>
      <c r="F218" s="2"/>
    </row>
    <row r="219" spans="3:6" ht="12.75">
      <c r="C219" s="2"/>
      <c r="D219" s="2"/>
      <c r="E219" s="2"/>
      <c r="F219" s="2"/>
    </row>
    <row r="220" spans="3:6" ht="12.75">
      <c r="C220" s="2"/>
      <c r="D220" s="2"/>
      <c r="E220" s="2"/>
      <c r="F220" s="2"/>
    </row>
    <row r="221" spans="3:6" ht="12.75">
      <c r="C221" s="2"/>
      <c r="D221" s="2"/>
      <c r="E221" s="2"/>
      <c r="F221" s="2"/>
    </row>
    <row r="222" spans="3:6" ht="12.75">
      <c r="C222" s="2"/>
      <c r="D222" s="2"/>
      <c r="E222" s="2"/>
      <c r="F222" s="2"/>
    </row>
    <row r="223" spans="3:6" ht="12.75">
      <c r="C223" s="2"/>
      <c r="D223" s="2"/>
      <c r="E223" s="2"/>
      <c r="F223" s="2"/>
    </row>
    <row r="224" spans="3:6" ht="12.75">
      <c r="C224" s="2"/>
      <c r="D224" s="2"/>
      <c r="E224" s="2"/>
      <c r="F224" s="2"/>
    </row>
    <row r="225" spans="3:6" ht="12.75">
      <c r="C225" s="2"/>
      <c r="D225" s="2"/>
      <c r="E225" s="2"/>
      <c r="F225" s="2"/>
    </row>
    <row r="226" spans="3:6" ht="12.75">
      <c r="C226" s="2"/>
      <c r="D226" s="2"/>
      <c r="E226" s="2"/>
      <c r="F226" s="2"/>
    </row>
    <row r="227" spans="3:6" ht="12.75">
      <c r="C227" s="2"/>
      <c r="D227" s="2"/>
      <c r="E227" s="2"/>
      <c r="F227" s="2"/>
    </row>
    <row r="228" spans="3:6" ht="12.75">
      <c r="C228" s="2"/>
      <c r="D228" s="2"/>
      <c r="E228" s="2"/>
      <c r="F228" s="2"/>
    </row>
    <row r="229" spans="3:6" ht="12.75">
      <c r="C229" s="2"/>
      <c r="D229" s="2"/>
      <c r="E229" s="2"/>
      <c r="F229" s="2"/>
    </row>
    <row r="230" spans="3:6" ht="12.75">
      <c r="C230" s="2"/>
      <c r="D230" s="2"/>
      <c r="E230" s="2"/>
      <c r="F230" s="2"/>
    </row>
    <row r="231" spans="3:6" ht="12.75">
      <c r="C231" s="2"/>
      <c r="D231" s="2"/>
      <c r="E231" s="2"/>
      <c r="F231" s="2"/>
    </row>
    <row r="232" spans="3:6" ht="12.75">
      <c r="C232" s="2"/>
      <c r="D232" s="2"/>
      <c r="E232" s="2"/>
      <c r="F232" s="2"/>
    </row>
    <row r="233" spans="3:6" ht="12.75">
      <c r="C233" s="2"/>
      <c r="D233" s="2"/>
      <c r="E233" s="2"/>
      <c r="F233" s="2"/>
    </row>
    <row r="234" spans="3:6" ht="12.75">
      <c r="C234" s="2"/>
      <c r="D234" s="2"/>
      <c r="E234" s="2"/>
      <c r="F234" s="2"/>
    </row>
    <row r="235" spans="3:6" ht="12.75">
      <c r="C235" s="2"/>
      <c r="D235" s="2"/>
      <c r="E235" s="2"/>
      <c r="F235" s="2"/>
    </row>
    <row r="236" spans="3:6" ht="12.75">
      <c r="C236" s="2"/>
      <c r="D236" s="2"/>
      <c r="E236" s="2"/>
      <c r="F236" s="2"/>
    </row>
    <row r="237" spans="3:6" ht="12.75">
      <c r="C237" s="2"/>
      <c r="D237" s="2"/>
      <c r="E237" s="2"/>
      <c r="F237" s="2"/>
    </row>
    <row r="238" spans="3:6" ht="12.75">
      <c r="C238" s="2"/>
      <c r="D238" s="2"/>
      <c r="E238" s="2"/>
      <c r="F238" s="2"/>
    </row>
    <row r="239" spans="3:6" ht="12.75">
      <c r="C239" s="2"/>
      <c r="D239" s="2"/>
      <c r="E239" s="2"/>
      <c r="F239" s="2"/>
    </row>
    <row r="240" spans="3:6" ht="12.75">
      <c r="C240" s="2"/>
      <c r="D240" s="2"/>
      <c r="E240" s="2"/>
      <c r="F240" s="2"/>
    </row>
    <row r="241" spans="3:6" ht="12.75">
      <c r="C241" s="2"/>
      <c r="D241" s="2"/>
      <c r="E241" s="2"/>
      <c r="F241" s="2"/>
    </row>
    <row r="242" spans="3:6" ht="12.75">
      <c r="C242" s="2"/>
      <c r="D242" s="2"/>
      <c r="E242" s="2"/>
      <c r="F242" s="2"/>
    </row>
    <row r="243" spans="3:6" ht="12.75">
      <c r="C243" s="2"/>
      <c r="D243" s="2"/>
      <c r="E243" s="2"/>
      <c r="F243" s="2"/>
    </row>
    <row r="244" spans="3:6" ht="12.75">
      <c r="C244" s="2"/>
      <c r="D244" s="2"/>
      <c r="E244" s="2"/>
      <c r="F244" s="2"/>
    </row>
    <row r="245" spans="3:6" ht="12.75">
      <c r="C245" s="2"/>
      <c r="D245" s="2"/>
      <c r="E245" s="2"/>
      <c r="F245" s="2"/>
    </row>
    <row r="246" spans="3:6" ht="12.75">
      <c r="C246" s="2"/>
      <c r="D246" s="2"/>
      <c r="E246" s="2"/>
      <c r="F246" s="2"/>
    </row>
    <row r="247" spans="3:6" ht="12.75">
      <c r="C247" s="2"/>
      <c r="D247" s="2"/>
      <c r="E247" s="2"/>
      <c r="F247" s="2"/>
    </row>
    <row r="248" spans="3:6" ht="12.75">
      <c r="C248" s="2"/>
      <c r="D248" s="2"/>
      <c r="E248" s="2"/>
      <c r="F248" s="2"/>
    </row>
    <row r="249" spans="3:6" ht="12.75">
      <c r="C249" s="2"/>
      <c r="D249" s="2"/>
      <c r="E249" s="2"/>
      <c r="F249" s="2"/>
    </row>
    <row r="250" spans="3:6" ht="12.75">
      <c r="C250" s="2"/>
      <c r="D250" s="2"/>
      <c r="E250" s="2"/>
      <c r="F250" s="2"/>
    </row>
    <row r="251" spans="3:6" ht="12.75">
      <c r="C251" s="2"/>
      <c r="D251" s="2"/>
      <c r="E251" s="2"/>
      <c r="F251" s="2"/>
    </row>
    <row r="252" spans="3:6" ht="12.75">
      <c r="C252" s="2"/>
      <c r="D252" s="2"/>
      <c r="E252" s="2"/>
      <c r="F252" s="2"/>
    </row>
    <row r="253" spans="3:6" ht="12.75">
      <c r="C253" s="2"/>
      <c r="D253" s="2"/>
      <c r="E253" s="2"/>
      <c r="F253" s="2"/>
    </row>
    <row r="254" spans="3:6" ht="12.75">
      <c r="C254" s="2"/>
      <c r="D254" s="2"/>
      <c r="E254" s="2"/>
      <c r="F254" s="2"/>
    </row>
    <row r="255" spans="3:6" ht="12.75">
      <c r="C255" s="2"/>
      <c r="D255" s="2"/>
      <c r="E255" s="2"/>
      <c r="F255" s="2"/>
    </row>
    <row r="256" spans="3:6" ht="12.75">
      <c r="C256" s="2"/>
      <c r="D256" s="2"/>
      <c r="E256" s="2"/>
      <c r="F256" s="2"/>
    </row>
    <row r="257" spans="3:6" ht="12.75">
      <c r="C257" s="2"/>
      <c r="D257" s="2"/>
      <c r="E257" s="2"/>
      <c r="F257" s="2"/>
    </row>
    <row r="258" spans="3:6" ht="12.75">
      <c r="C258" s="2"/>
      <c r="D258" s="2"/>
      <c r="E258" s="2"/>
      <c r="F258" s="2"/>
    </row>
    <row r="259" spans="3:6" ht="12.75">
      <c r="C259" s="2"/>
      <c r="D259" s="2"/>
      <c r="E259" s="2"/>
      <c r="F259" s="2"/>
    </row>
    <row r="260" spans="3:6" ht="12.75">
      <c r="C260" s="2"/>
      <c r="D260" s="2"/>
      <c r="E260" s="2"/>
      <c r="F260" s="2"/>
    </row>
    <row r="261" spans="3:6" ht="12.75">
      <c r="C261" s="2"/>
      <c r="D261" s="2"/>
      <c r="E261" s="2"/>
      <c r="F261" s="2"/>
    </row>
    <row r="262" spans="3:6" ht="12.75">
      <c r="C262" s="2"/>
      <c r="D262" s="2"/>
      <c r="E262" s="2"/>
      <c r="F262" s="2"/>
    </row>
    <row r="263" spans="3:6" ht="12.75">
      <c r="C263" s="2"/>
      <c r="D263" s="2"/>
      <c r="E263" s="2"/>
      <c r="F263" s="2"/>
    </row>
    <row r="264" spans="3:6" ht="12.75">
      <c r="C264" s="2"/>
      <c r="D264" s="2"/>
      <c r="E264" s="2"/>
      <c r="F264" s="2"/>
    </row>
    <row r="265" spans="3:6" ht="12.75">
      <c r="C265" s="2"/>
      <c r="D265" s="2"/>
      <c r="E265" s="2"/>
      <c r="F265" s="2"/>
    </row>
    <row r="266" spans="3:6" ht="12.75">
      <c r="C266" s="2"/>
      <c r="D266" s="2"/>
      <c r="E266" s="2"/>
      <c r="F266" s="2"/>
    </row>
    <row r="267" spans="3:6" ht="12.75">
      <c r="C267" s="2"/>
      <c r="D267" s="2"/>
      <c r="E267" s="2"/>
      <c r="F267" s="2"/>
    </row>
    <row r="268" spans="3:6" ht="12.75">
      <c r="C268" s="2"/>
      <c r="D268" s="2"/>
      <c r="E268" s="2"/>
      <c r="F268" s="2"/>
    </row>
    <row r="269" spans="3:6" ht="12.75">
      <c r="C269" s="2"/>
      <c r="D269" s="2"/>
      <c r="E269" s="2"/>
      <c r="F269" s="2"/>
    </row>
    <row r="270" spans="3:6" ht="12.75">
      <c r="C270" s="2"/>
      <c r="D270" s="2"/>
      <c r="E270" s="2"/>
      <c r="F270" s="2"/>
    </row>
    <row r="271" spans="3:6" ht="12.75">
      <c r="C271" s="2"/>
      <c r="D271" s="2"/>
      <c r="E271" s="2"/>
      <c r="F271" s="2"/>
    </row>
    <row r="272" spans="3:6" ht="12.75">
      <c r="C272" s="2"/>
      <c r="D272" s="2"/>
      <c r="E272" s="2"/>
      <c r="F272" s="2"/>
    </row>
    <row r="273" spans="3:6" ht="12.75">
      <c r="C273" s="2"/>
      <c r="D273" s="2"/>
      <c r="E273" s="2"/>
      <c r="F273" s="2"/>
    </row>
    <row r="274" spans="3:6" ht="12.75">
      <c r="C274" s="2"/>
      <c r="D274" s="2"/>
      <c r="E274" s="2"/>
      <c r="F274" s="2"/>
    </row>
    <row r="275" spans="3:6" ht="12.75">
      <c r="C275" s="2"/>
      <c r="D275" s="2"/>
      <c r="E275" s="2"/>
      <c r="F275" s="2"/>
    </row>
    <row r="276" spans="3:6" ht="12.75">
      <c r="C276" s="2"/>
      <c r="D276" s="2"/>
      <c r="E276" s="2"/>
      <c r="F276" s="2"/>
    </row>
    <row r="277" spans="3:6" ht="12.75">
      <c r="C277" s="2"/>
      <c r="D277" s="2"/>
      <c r="E277" s="2"/>
      <c r="F277" s="2"/>
    </row>
    <row r="278" spans="3:6" ht="12.75">
      <c r="C278" s="2"/>
      <c r="D278" s="2"/>
      <c r="E278" s="2"/>
      <c r="F278" s="2"/>
    </row>
    <row r="279" spans="3:6" ht="12.75">
      <c r="C279" s="2"/>
      <c r="D279" s="2"/>
      <c r="E279" s="2"/>
      <c r="F279" s="2"/>
    </row>
    <row r="280" spans="3:6" ht="12.75">
      <c r="C280" s="2"/>
      <c r="D280" s="2"/>
      <c r="E280" s="2"/>
      <c r="F280" s="2"/>
    </row>
    <row r="281" spans="3:6" ht="12.75">
      <c r="C281" s="2"/>
      <c r="D281" s="2"/>
      <c r="E281" s="2"/>
      <c r="F281" s="2"/>
    </row>
    <row r="282" spans="3:6" ht="12.75">
      <c r="C282" s="2"/>
      <c r="D282" s="2"/>
      <c r="E282" s="2"/>
      <c r="F282" s="2"/>
    </row>
    <row r="283" spans="3:6" ht="12.75">
      <c r="C283" s="2"/>
      <c r="D283" s="2"/>
      <c r="E283" s="2"/>
      <c r="F283" s="2"/>
    </row>
    <row r="284" spans="3:6" ht="12.75">
      <c r="C284" s="2"/>
      <c r="D284" s="2"/>
      <c r="E284" s="2"/>
      <c r="F284" s="2"/>
    </row>
    <row r="285" spans="3:6" ht="12.75">
      <c r="C285" s="2"/>
      <c r="D285" s="2"/>
      <c r="E285" s="2"/>
      <c r="F285" s="2"/>
    </row>
    <row r="286" spans="3:6" ht="12.75">
      <c r="C286" s="2"/>
      <c r="D286" s="2"/>
      <c r="E286" s="2"/>
      <c r="F286" s="2"/>
    </row>
    <row r="287" spans="3:6" ht="12.75">
      <c r="C287" s="2"/>
      <c r="D287" s="2"/>
      <c r="E287" s="2"/>
      <c r="F287" s="2"/>
    </row>
    <row r="288" spans="3:6" ht="12.75">
      <c r="C288" s="2"/>
      <c r="D288" s="2"/>
      <c r="E288" s="2"/>
      <c r="F288" s="2"/>
    </row>
    <row r="289" spans="3:6" ht="12.75">
      <c r="C289" s="2"/>
      <c r="D289" s="2"/>
      <c r="E289" s="2"/>
      <c r="F289" s="2"/>
    </row>
    <row r="290" spans="3:6" ht="12.75">
      <c r="C290" s="2"/>
      <c r="D290" s="2"/>
      <c r="E290" s="2"/>
      <c r="F290" s="2"/>
    </row>
    <row r="291" spans="3:6" ht="12.75">
      <c r="C291" s="2"/>
      <c r="D291" s="2"/>
      <c r="E291" s="2"/>
      <c r="F291" s="2"/>
    </row>
    <row r="292" spans="3:6" ht="12.75">
      <c r="C292" s="2"/>
      <c r="D292" s="2"/>
      <c r="E292" s="2"/>
      <c r="F292" s="2"/>
    </row>
    <row r="293" spans="3:6" ht="12.75">
      <c r="C293" s="2"/>
      <c r="D293" s="2"/>
      <c r="E293" s="2"/>
      <c r="F293" s="2"/>
    </row>
    <row r="294" spans="3:6" ht="12.75">
      <c r="C294" s="2"/>
      <c r="D294" s="2"/>
      <c r="E294" s="2"/>
      <c r="F294" s="2"/>
    </row>
    <row r="295" spans="3:6" ht="12.75">
      <c r="C295" s="2"/>
      <c r="D295" s="2"/>
      <c r="E295" s="2"/>
      <c r="F295" s="2"/>
    </row>
    <row r="296" spans="3:6" ht="12.75">
      <c r="C296" s="2"/>
      <c r="D296" s="2"/>
      <c r="E296" s="2"/>
      <c r="F296" s="2"/>
    </row>
    <row r="297" spans="3:6" ht="12.75">
      <c r="C297" s="2"/>
      <c r="D297" s="2"/>
      <c r="E297" s="2"/>
      <c r="F297" s="2"/>
    </row>
    <row r="298" spans="3:6" ht="12.75">
      <c r="C298" s="2"/>
      <c r="D298" s="2"/>
      <c r="E298" s="2"/>
      <c r="F298" s="2"/>
    </row>
    <row r="299" spans="3:6" ht="12.75">
      <c r="C299" s="2"/>
      <c r="D299" s="2"/>
      <c r="E299" s="2"/>
      <c r="F299" s="2"/>
    </row>
    <row r="300" spans="3:6" ht="12.75">
      <c r="C300" s="2"/>
      <c r="D300" s="2"/>
      <c r="E300" s="2"/>
      <c r="F300" s="2"/>
    </row>
    <row r="301" spans="3:6" ht="12.75">
      <c r="C301" s="2"/>
      <c r="D301" s="2"/>
      <c r="E301" s="2"/>
      <c r="F301" s="2"/>
    </row>
    <row r="302" spans="3:6" ht="12.75">
      <c r="C302" s="2"/>
      <c r="D302" s="2"/>
      <c r="E302" s="2"/>
      <c r="F302" s="2"/>
    </row>
    <row r="303" spans="3:6" ht="12.75">
      <c r="C303" s="2"/>
      <c r="D303" s="2"/>
      <c r="E303" s="2"/>
      <c r="F303" s="2"/>
    </row>
    <row r="304" spans="3:6" ht="12.75">
      <c r="C304" s="2"/>
      <c r="D304" s="2"/>
      <c r="E304" s="2"/>
      <c r="F304" s="2"/>
    </row>
  </sheetData>
  <sheetProtection/>
  <mergeCells count="11">
    <mergeCell ref="E1:F1"/>
    <mergeCell ref="A6:F6"/>
    <mergeCell ref="D4:F4"/>
    <mergeCell ref="D3:F3"/>
    <mergeCell ref="E38:F39"/>
    <mergeCell ref="D44:F44"/>
    <mergeCell ref="B8:B9"/>
    <mergeCell ref="E8:F8"/>
    <mergeCell ref="A8:A9"/>
    <mergeCell ref="A38:C39"/>
    <mergeCell ref="C8:D8"/>
  </mergeCells>
  <printOptions/>
  <pageMargins left="0.7874015748031497" right="0.1968503937007874" top="0.7874015748031497" bottom="0.1968503937007874" header="0.1968503937007874" footer="0"/>
  <pageSetup fitToHeight="10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sidorcom</dc:creator>
  <cp:keywords/>
  <dc:description/>
  <cp:lastModifiedBy>Майковська Юлія Миколаївна</cp:lastModifiedBy>
  <cp:lastPrinted>2021-12-16T13:04:51Z</cp:lastPrinted>
  <dcterms:created xsi:type="dcterms:W3CDTF">2002-07-22T10:53:13Z</dcterms:created>
  <dcterms:modified xsi:type="dcterms:W3CDTF">2021-12-16T13:07:26Z</dcterms:modified>
  <cp:category/>
  <cp:version/>
  <cp:contentType/>
  <cp:contentStatus/>
</cp:coreProperties>
</file>