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firstSheet="1" activeTab="1"/>
  </bookViews>
  <sheets>
    <sheet name="помісячна розбивка" sheetId="1" state="hidden" r:id="rId1"/>
    <sheet name="Газ, на 2021 рік" sheetId="2" r:id="rId2"/>
  </sheets>
  <definedNames/>
  <calcPr fullCalcOnLoad="1"/>
</workbook>
</file>

<file path=xl/sharedStrings.xml><?xml version="1.0" encoding="utf-8"?>
<sst xmlns="http://schemas.openxmlformats.org/spreadsheetml/2006/main" count="80" uniqueCount="34">
  <si>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</si>
  <si>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</si>
  <si>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</si>
  <si>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</si>
  <si>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</si>
  <si>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</si>
  <si>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</si>
  <si>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</si>
  <si>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</si>
  <si>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</si>
  <si>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</si>
  <si>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</si>
  <si>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</si>
  <si>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</si>
  <si>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</si>
  <si>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</si>
  <si>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</si>
  <si>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</si>
  <si>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</si>
  <si>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</si>
  <si>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</si>
  <si>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</si>
  <si>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</si>
  <si>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</si>
  <si>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</si>
  <si>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</si>
  <si>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</si>
  <si>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</si>
  <si>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</si>
  <si>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</si>
  <si>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</si>
  <si>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комітету  міської ради</t>
  </si>
  <si>
    <t>СЗШ № 5</t>
  </si>
  <si>
    <t>на споживання природного газу  по  закладах освіти на 2021 рік (тис.м³)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</si>
</sst>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0.0"/>
    <numFmt numFmtId="191" formatCode="0.000"/>
    <numFmt numFmtId="192" formatCode="0.000000"/>
    <numFmt numFmtId="193" formatCode="0.00000"/>
    <numFmt numFmtId="194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90" fontId="3" fillId="0" borderId="0" xfId="0" applyNumberFormat="1" applyFont="1" applyAlignment="1">
      <alignment horizontal="center"/>
    </xf>
    <xf numFmtId="190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0" fontId="6" fillId="0" borderId="0" xfId="0" applyNumberFormat="1" applyFont="1" applyAlignment="1">
      <alignment horizontal="center"/>
    </xf>
    <xf numFmtId="190" fontId="5" fillId="0" borderId="10" xfId="0" applyNumberFormat="1" applyFont="1" applyBorder="1" applyAlignment="1">
      <alignment horizontal="center" vertical="center" wrapText="1"/>
    </xf>
    <xf numFmtId="190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top" wrapText="1"/>
    </xf>
    <xf numFmtId="190" fontId="5" fillId="0" borderId="12" xfId="0" applyNumberFormat="1" applyFont="1" applyBorder="1" applyAlignment="1">
      <alignment horizontal="center" vertical="center" wrapText="1"/>
    </xf>
    <xf numFmtId="190" fontId="5" fillId="0" borderId="12" xfId="0" applyNumberFormat="1" applyFont="1" applyBorder="1" applyAlignment="1">
      <alignment horizontal="center" vertical="top" wrapText="1"/>
    </xf>
    <xf numFmtId="190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90" fontId="6" fillId="0" borderId="0" xfId="0" applyNumberFormat="1" applyFont="1" applyBorder="1" applyAlignment="1">
      <alignment horizontal="center" vertical="center" wrapText="1"/>
    </xf>
    <xf numFmtId="190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0" fontId="7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190" fontId="8" fillId="0" borderId="0" xfId="0" applyNumberFormat="1" applyFont="1" applyAlignment="1">
      <alignment horizontal="center"/>
    </xf>
    <xf numFmtId="190" fontId="6" fillId="33" borderId="12" xfId="0" applyNumberFormat="1" applyFont="1" applyFill="1" applyBorder="1" applyAlignment="1">
      <alignment horizontal="center" vertical="top" wrapText="1"/>
    </xf>
    <xf numFmtId="190" fontId="6" fillId="33" borderId="10" xfId="0" applyNumberFormat="1" applyFont="1" applyFill="1" applyBorder="1" applyAlignment="1">
      <alignment horizontal="center" vertical="top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0" fontId="7" fillId="0" borderId="10" xfId="0" applyNumberFormat="1" applyFont="1" applyBorder="1" applyAlignment="1">
      <alignment horizontal="center"/>
    </xf>
    <xf numFmtId="190" fontId="3" fillId="33" borderId="0" xfId="0" applyNumberFormat="1" applyFont="1" applyFill="1" applyAlignment="1">
      <alignment horizontal="center"/>
    </xf>
    <xf numFmtId="190" fontId="5" fillId="0" borderId="13" xfId="0" applyNumberFormat="1" applyFont="1" applyBorder="1" applyAlignment="1">
      <alignment horizontal="center" vertical="center" wrapText="1"/>
    </xf>
    <xf numFmtId="190" fontId="7" fillId="34" borderId="0" xfId="0" applyNumberFormat="1" applyFont="1" applyFill="1" applyAlignment="1">
      <alignment horizontal="center"/>
    </xf>
    <xf numFmtId="190" fontId="6" fillId="34" borderId="0" xfId="0" applyNumberFormat="1" applyFont="1" applyFill="1" applyAlignment="1">
      <alignment horizontal="center"/>
    </xf>
    <xf numFmtId="190" fontId="3" fillId="34" borderId="0" xfId="0" applyNumberFormat="1" applyFont="1" applyFill="1" applyAlignment="1">
      <alignment horizontal="center"/>
    </xf>
    <xf numFmtId="2" fontId="3" fillId="34" borderId="0" xfId="0" applyNumberFormat="1" applyFont="1" applyFill="1" applyAlignment="1">
      <alignment horizontal="center"/>
    </xf>
    <xf numFmtId="2" fontId="0" fillId="34" borderId="0" xfId="0" applyNumberFormat="1" applyFont="1" applyFill="1" applyAlignment="1">
      <alignment horizontal="center"/>
    </xf>
    <xf numFmtId="190" fontId="6" fillId="0" borderId="10" xfId="0" applyNumberFormat="1" applyFont="1" applyBorder="1" applyAlignment="1">
      <alignment horizontal="center" wrapText="1"/>
    </xf>
    <xf numFmtId="190" fontId="6" fillId="34" borderId="10" xfId="0" applyNumberFormat="1" applyFont="1" applyFill="1" applyBorder="1" applyAlignment="1">
      <alignment horizontal="center" wrapText="1"/>
    </xf>
    <xf numFmtId="190" fontId="6" fillId="0" borderId="12" xfId="0" applyNumberFormat="1" applyFont="1" applyBorder="1" applyAlignment="1">
      <alignment horizontal="center" wrapText="1"/>
    </xf>
    <xf numFmtId="190" fontId="6" fillId="0" borderId="14" xfId="0" applyNumberFormat="1" applyFont="1" applyBorder="1" applyAlignment="1">
      <alignment horizontal="center" wrapText="1"/>
    </xf>
    <xf numFmtId="190" fontId="6" fillId="34" borderId="14" xfId="0" applyNumberFormat="1" applyFont="1" applyFill="1" applyBorder="1" applyAlignment="1">
      <alignment horizontal="center" wrapText="1"/>
    </xf>
    <xf numFmtId="190" fontId="5" fillId="0" borderId="15" xfId="0" applyNumberFormat="1" applyFont="1" applyBorder="1" applyAlignment="1">
      <alignment horizontal="center" wrapText="1"/>
    </xf>
    <xf numFmtId="190" fontId="5" fillId="34" borderId="16" xfId="0" applyNumberFormat="1" applyFont="1" applyFill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190" fontId="5" fillId="0" borderId="17" xfId="0" applyNumberFormat="1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190" fontId="5" fillId="0" borderId="19" xfId="0" applyNumberFormat="1" applyFont="1" applyBorder="1" applyAlignment="1">
      <alignment horizontal="center" vertical="center" wrapText="1"/>
    </xf>
    <xf numFmtId="190" fontId="5" fillId="34" borderId="20" xfId="0" applyNumberFormat="1" applyFont="1" applyFill="1" applyBorder="1" applyAlignment="1">
      <alignment horizontal="center" vertical="center" wrapText="1"/>
    </xf>
    <xf numFmtId="190" fontId="6" fillId="0" borderId="21" xfId="0" applyNumberFormat="1" applyFont="1" applyBorder="1" applyAlignment="1">
      <alignment horizontal="center" vertical="center" wrapText="1"/>
    </xf>
    <xf numFmtId="190" fontId="5" fillId="34" borderId="22" xfId="0" applyNumberFormat="1" applyFont="1" applyFill="1" applyBorder="1" applyAlignment="1">
      <alignment horizontal="center" wrapText="1"/>
    </xf>
    <xf numFmtId="190" fontId="6" fillId="0" borderId="23" xfId="0" applyNumberFormat="1" applyFont="1" applyBorder="1" applyAlignment="1">
      <alignment horizontal="center" vertical="center" wrapText="1"/>
    </xf>
    <xf numFmtId="190" fontId="5" fillId="34" borderId="24" xfId="0" applyNumberFormat="1" applyFont="1" applyFill="1" applyBorder="1" applyAlignment="1">
      <alignment horizontal="center" wrapText="1"/>
    </xf>
    <xf numFmtId="190" fontId="6" fillId="0" borderId="25" xfId="0" applyNumberFormat="1" applyFont="1" applyBorder="1" applyAlignment="1">
      <alignment horizontal="center" vertical="center" wrapText="1"/>
    </xf>
    <xf numFmtId="190" fontId="5" fillId="34" borderId="26" xfId="0" applyNumberFormat="1" applyFont="1" applyFill="1" applyBorder="1" applyAlignment="1">
      <alignment horizontal="center" wrapText="1"/>
    </xf>
    <xf numFmtId="190" fontId="6" fillId="0" borderId="0" xfId="0" applyNumberFormat="1" applyFont="1" applyAlignment="1">
      <alignment horizontal="left"/>
    </xf>
    <xf numFmtId="190" fontId="6" fillId="0" borderId="0" xfId="0" applyNumberFormat="1" applyFont="1" applyAlignment="1">
      <alignment horizontal="center"/>
    </xf>
    <xf numFmtId="190" fontId="10" fillId="0" borderId="0" xfId="0" applyNumberFormat="1" applyFont="1" applyAlignment="1">
      <alignment horizontal="center" vertical="center" wrapText="1"/>
    </xf>
    <xf numFmtId="190" fontId="9" fillId="0" borderId="0" xfId="50" applyNumberFormat="1" applyFont="1" applyAlignment="1">
      <alignment horizontal="center" vertical="center" wrapText="1"/>
      <protection/>
    </xf>
    <xf numFmtId="190" fontId="5" fillId="0" borderId="0" xfId="0" applyNumberFormat="1" applyFont="1" applyAlignment="1">
      <alignment horizontal="center"/>
    </xf>
    <xf numFmtId="190" fontId="8" fillId="0" borderId="0" xfId="50" applyNumberFormat="1" applyFont="1" applyAlignment="1">
      <alignment horizontal="center" vertical="center" wrapText="1"/>
      <protection/>
    </xf>
    <xf numFmtId="190" fontId="8" fillId="0" borderId="0" xfId="0" applyNumberFormat="1" applyFont="1" applyAlignment="1">
      <alignment horizontal="center"/>
    </xf>
    <xf numFmtId="190" fontId="9" fillId="0" borderId="0" xfId="50" applyNumberFormat="1" applyFont="1" applyAlignment="1">
      <alignment horizontal="left" vertical="center" wrapText="1"/>
      <protection/>
    </xf>
    <xf numFmtId="0" fontId="0" fillId="0" borderId="0" xfId="0" applyAlignment="1">
      <alignment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4">
      <selection activeCell="H45" sqref="H45"/>
    </sheetView>
  </sheetViews>
  <sheetFormatPr defaultColWidth="9.375" defaultRowHeight="12.75"/>
  <cols>
    <col min="1" max="1" width="13.50390625" style="1" customWidth="1"/>
    <col min="2" max="2" width="8.375" style="1" customWidth="1"/>
    <col min="3" max="3" width="8.375" style="1" hidden="1" customWidth="1"/>
    <col min="4" max="4" width="0.12890625" style="1" customWidth="1"/>
    <col min="5" max="5" width="9.375" style="1" bestFit="1" customWidth="1"/>
    <col min="6" max="6" width="0" style="1" hidden="1" customWidth="1"/>
    <col min="7" max="7" width="0.37109375" style="1" customWidth="1"/>
    <col min="8" max="8" width="9.375" style="1" bestFit="1" customWidth="1"/>
    <col min="9" max="11" width="0" style="1" hidden="1" customWidth="1"/>
    <col min="12" max="12" width="0.5" style="1" customWidth="1"/>
    <col min="13" max="13" width="9.375" style="1" bestFit="1" customWidth="1"/>
    <col min="14" max="14" width="0.37109375" style="1" customWidth="1"/>
    <col min="15" max="15" width="9.375" style="1" bestFit="1" customWidth="1"/>
    <col min="16" max="16" width="0.12890625" style="1" customWidth="1"/>
    <col min="17" max="17" width="8.50390625" style="1" customWidth="1"/>
    <col min="18" max="18" width="0.5" style="1" customWidth="1"/>
    <col min="19" max="19" width="8.00390625" style="1" customWidth="1"/>
    <col min="20" max="20" width="8.00390625" style="1" hidden="1" customWidth="1"/>
    <col min="21" max="21" width="8.375" style="1" customWidth="1"/>
    <col min="22" max="22" width="8.50390625" style="1" hidden="1" customWidth="1"/>
    <col min="23" max="23" width="9.375" style="1" customWidth="1"/>
    <col min="24" max="24" width="0.5" style="1" customWidth="1"/>
    <col min="25" max="25" width="9.375" style="1" bestFit="1" customWidth="1"/>
    <col min="26" max="26" width="0.37109375" style="1" customWidth="1"/>
    <col min="27" max="27" width="9.625" style="1" customWidth="1"/>
    <col min="28" max="28" width="0.12890625" style="1" customWidth="1"/>
    <col min="29" max="29" width="9.375" style="1" bestFit="1" customWidth="1"/>
    <col min="30" max="30" width="0.37109375" style="1" customWidth="1"/>
    <col min="31" max="31" width="9.625" style="1" customWidth="1"/>
    <col min="32" max="32" width="11.125" style="1" customWidth="1"/>
    <col min="33" max="16384" width="9.37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1" t="s">
        <v>19</v>
      </c>
      <c r="AB1" s="51"/>
      <c r="AC1" s="51"/>
      <c r="AD1" s="51"/>
      <c r="AE1" s="51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0" t="s">
        <v>18</v>
      </c>
      <c r="AB2" s="50"/>
      <c r="AC2" s="50"/>
      <c r="AD2" s="50"/>
      <c r="AE2" s="50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0" t="s">
        <v>30</v>
      </c>
      <c r="AB3" s="50"/>
      <c r="AC3" s="50"/>
      <c r="AD3" s="50"/>
      <c r="AE3" s="50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0" t="s">
        <v>17</v>
      </c>
      <c r="AB4" s="50"/>
      <c r="AC4" s="50"/>
      <c r="AD4" s="50"/>
      <c r="AE4" s="50"/>
    </row>
    <row r="5" spans="1:31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.75" customHeight="1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ht="16.5" customHeight="1">
      <c r="A8" s="52" t="s">
        <v>28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ht="13.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2.7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0">
        <v>5.4</v>
      </c>
      <c r="C17" s="20"/>
      <c r="D17" s="21">
        <v>58707</v>
      </c>
      <c r="E17" s="20">
        <v>3.7</v>
      </c>
      <c r="F17" s="20"/>
      <c r="G17" s="21">
        <v>40225</v>
      </c>
      <c r="H17" s="20">
        <v>3.8</v>
      </c>
      <c r="I17" s="20"/>
      <c r="J17" s="20"/>
      <c r="K17" s="20"/>
      <c r="L17" s="21">
        <v>41312</v>
      </c>
      <c r="M17" s="20">
        <v>1.8</v>
      </c>
      <c r="N17" s="21">
        <v>19569</v>
      </c>
      <c r="O17" s="20">
        <v>0.3</v>
      </c>
      <c r="P17" s="21">
        <v>3261</v>
      </c>
      <c r="Q17" s="20">
        <v>0.2</v>
      </c>
      <c r="R17" s="21">
        <v>2174</v>
      </c>
      <c r="S17" s="20">
        <v>0.3</v>
      </c>
      <c r="T17" s="21">
        <v>3262</v>
      </c>
      <c r="U17" s="20">
        <v>0.5</v>
      </c>
      <c r="V17" s="21">
        <v>5436</v>
      </c>
      <c r="W17" s="20">
        <v>1.2</v>
      </c>
      <c r="X17" s="21">
        <v>13046</v>
      </c>
      <c r="Y17" s="20">
        <v>2.7</v>
      </c>
      <c r="Z17" s="21">
        <v>29353</v>
      </c>
      <c r="AA17" s="20">
        <v>3.5</v>
      </c>
      <c r="AB17" s="21">
        <v>38051</v>
      </c>
      <c r="AC17" s="20">
        <v>4.1</v>
      </c>
      <c r="AD17" s="21">
        <v>44574</v>
      </c>
      <c r="AE17" s="22">
        <f>B17+E17+H17+M17+O17+Q17+S17+U17+W17+Y17+AA17+AC17</f>
        <v>27.5</v>
      </c>
      <c r="AF17" s="25">
        <f>D17+G17+L17+N17+P17+R17+T17+V17+X17+Z17+AB17+AD17</f>
        <v>298970</v>
      </c>
    </row>
    <row r="18" spans="1:32" s="2" customFormat="1" ht="38.25" customHeight="1">
      <c r="A18" s="3" t="s">
        <v>24</v>
      </c>
      <c r="B18" s="23">
        <f>B16+B17</f>
        <v>29.199999999999996</v>
      </c>
      <c r="C18" s="23">
        <f>C16+C17</f>
        <v>0</v>
      </c>
      <c r="D18" s="23"/>
      <c r="E18" s="23">
        <f>E16+E17</f>
        <v>23.099999999999998</v>
      </c>
      <c r="F18" s="23">
        <f>F16+F17</f>
        <v>0</v>
      </c>
      <c r="G18" s="23"/>
      <c r="H18" s="23">
        <f>H16+H17</f>
        <v>19.4</v>
      </c>
      <c r="I18" s="23">
        <f>I16+I17</f>
        <v>0</v>
      </c>
      <c r="J18" s="23">
        <f>J16+J17</f>
        <v>0</v>
      </c>
      <c r="K18" s="23">
        <f>K16+K17</f>
        <v>0</v>
      </c>
      <c r="L18" s="23"/>
      <c r="M18" s="23">
        <f>M16+M17</f>
        <v>9.700000000000001</v>
      </c>
      <c r="N18" s="23"/>
      <c r="O18" s="23">
        <f>O16+O17</f>
        <v>1.3</v>
      </c>
      <c r="P18" s="23"/>
      <c r="Q18" s="23">
        <f>Q16+Q17</f>
        <v>1.1</v>
      </c>
      <c r="R18" s="23"/>
      <c r="S18" s="23">
        <f>S16+S17</f>
        <v>1</v>
      </c>
      <c r="T18" s="23"/>
      <c r="U18" s="23">
        <f>U16+U17</f>
        <v>1.2</v>
      </c>
      <c r="V18" s="23"/>
      <c r="W18" s="23">
        <f>W16+W17</f>
        <v>2.5</v>
      </c>
      <c r="X18" s="23"/>
      <c r="Y18" s="23">
        <f>Y16+Y17</f>
        <v>12.2</v>
      </c>
      <c r="Z18" s="23"/>
      <c r="AA18" s="23">
        <f>AA16+AA17</f>
        <v>17.8</v>
      </c>
      <c r="AB18" s="23"/>
      <c r="AC18" s="23">
        <f>AC16+AC17</f>
        <v>23.299999999999997</v>
      </c>
      <c r="AD18" s="23"/>
      <c r="AE18" s="23">
        <f>AE16+AE17</f>
        <v>141.8</v>
      </c>
      <c r="AF18" s="1">
        <f>D18+G18+L18+N18+P18+R18+T18+V18+X18+Z18+AB18+AD18</f>
        <v>0</v>
      </c>
    </row>
    <row r="19" spans="1:32" ht="21" customHeight="1">
      <c r="A19" s="17"/>
      <c r="B19" s="24">
        <f>B11+B12+B15</f>
        <v>13.799999999999999</v>
      </c>
      <c r="C19" s="24">
        <f aca="true" t="shared" si="1" ref="C19:AF19">C11+C12+C15</f>
        <v>0</v>
      </c>
      <c r="D19" s="24">
        <f t="shared" si="1"/>
        <v>150028</v>
      </c>
      <c r="E19" s="24">
        <f t="shared" si="1"/>
        <v>11.1</v>
      </c>
      <c r="F19" s="24">
        <f t="shared" si="1"/>
        <v>0</v>
      </c>
      <c r="G19" s="24">
        <f t="shared" si="1"/>
        <v>120675</v>
      </c>
      <c r="H19" s="24">
        <f t="shared" si="1"/>
        <v>8.7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94584</v>
      </c>
      <c r="M19" s="24">
        <f t="shared" si="1"/>
        <v>3.9000000000000004</v>
      </c>
      <c r="N19" s="24">
        <f t="shared" si="1"/>
        <v>42399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0.4</v>
      </c>
      <c r="X19" s="24">
        <f t="shared" si="1"/>
        <v>4349</v>
      </c>
      <c r="Y19" s="24">
        <f t="shared" si="1"/>
        <v>5.1</v>
      </c>
      <c r="Z19" s="24">
        <f t="shared" si="1"/>
        <v>55445</v>
      </c>
      <c r="AA19" s="24">
        <f t="shared" si="1"/>
        <v>8.1</v>
      </c>
      <c r="AB19" s="24">
        <f t="shared" si="1"/>
        <v>88060</v>
      </c>
      <c r="AC19" s="24">
        <f t="shared" si="1"/>
        <v>10.7</v>
      </c>
      <c r="AD19" s="24">
        <f t="shared" si="1"/>
        <v>116330</v>
      </c>
      <c r="AE19" s="24">
        <f t="shared" si="1"/>
        <v>61.8</v>
      </c>
      <c r="AF19" s="24">
        <f t="shared" si="1"/>
        <v>671870</v>
      </c>
    </row>
    <row r="20" spans="1:3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ht="10.5" customHeight="1">
      <c r="A21" s="17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21" customHeight="1">
      <c r="A22" s="1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</row>
    <row r="23" spans="1:31" ht="3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3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51" t="s">
        <v>22</v>
      </c>
      <c r="AB28" s="51"/>
      <c r="AC28" s="51"/>
      <c r="AD28" s="51"/>
      <c r="AE28" s="51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50" t="s">
        <v>18</v>
      </c>
      <c r="AB29" s="50"/>
      <c r="AC29" s="50"/>
      <c r="AD29" s="50"/>
      <c r="AE29" s="50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50" t="s">
        <v>30</v>
      </c>
      <c r="AB30" s="50"/>
      <c r="AC30" s="50"/>
      <c r="AD30" s="50"/>
      <c r="AE30" s="50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50" t="s">
        <v>17</v>
      </c>
      <c r="AB31" s="50"/>
      <c r="AC31" s="50"/>
      <c r="AD31" s="50"/>
      <c r="AE31" s="50"/>
    </row>
    <row r="32" spans="1:31" ht="48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52" t="s">
        <v>15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ht="16.5" customHeight="1">
      <c r="A35" s="52" t="s">
        <v>29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6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 hidden="1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53" t="s">
        <v>27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</row>
    <row r="42" spans="1:31" ht="12.75">
      <c r="A42" s="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1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  <mergeCell ref="AA30:AE30"/>
    <mergeCell ref="AA1:AE1"/>
    <mergeCell ref="AA2:AE2"/>
    <mergeCell ref="AA3:AE3"/>
    <mergeCell ref="AA4:AE4"/>
    <mergeCell ref="A7:AE7"/>
    <mergeCell ref="A8:A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O26"/>
  <sheetViews>
    <sheetView tabSelected="1" zoomScale="79" zoomScaleNormal="79" zoomScalePageLayoutView="0" workbookViewId="0" topLeftCell="A1">
      <selection activeCell="O13" sqref="O13"/>
    </sheetView>
  </sheetViews>
  <sheetFormatPr defaultColWidth="9.375" defaultRowHeight="12.75"/>
  <cols>
    <col min="1" max="1" width="13.50390625" style="1" customWidth="1"/>
    <col min="2" max="2" width="8.375" style="1" customWidth="1"/>
    <col min="3" max="6" width="9.375" style="1" bestFit="1" customWidth="1"/>
    <col min="7" max="7" width="8.50390625" style="1" customWidth="1"/>
    <col min="8" max="8" width="8.00390625" style="1" customWidth="1"/>
    <col min="9" max="9" width="8.50390625" style="1" customWidth="1"/>
    <col min="10" max="11" width="9.375" style="1" bestFit="1" customWidth="1"/>
    <col min="12" max="12" width="9.625" style="1" customWidth="1"/>
    <col min="13" max="13" width="9.375" style="1" bestFit="1" customWidth="1"/>
    <col min="14" max="14" width="9.625" style="29" customWidth="1"/>
    <col min="15" max="15" width="9.375" style="30" customWidth="1"/>
    <col min="16" max="16384" width="9.375" style="1" customWidth="1"/>
  </cols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51" t="s">
        <v>19</v>
      </c>
      <c r="M1" s="51"/>
      <c r="N1" s="51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50" t="s">
        <v>18</v>
      </c>
      <c r="M2" s="50"/>
      <c r="N2" s="50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50" t="s">
        <v>31</v>
      </c>
      <c r="M3" s="50"/>
      <c r="N3" s="50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 t="s">
        <v>17</v>
      </c>
      <c r="M4" s="50"/>
      <c r="N4" s="50"/>
    </row>
    <row r="5" spans="1:14" ht="13.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7"/>
    </row>
    <row r="6" spans="1:14" ht="13.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27"/>
    </row>
    <row r="7" spans="1:14" ht="15.75" customHeight="1">
      <c r="A7" s="52" t="s">
        <v>15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6.5" customHeight="1">
      <c r="A8" s="52" t="s">
        <v>33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4.25" thickBo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7"/>
    </row>
    <row r="10" spans="1:14" ht="28.5" customHeight="1">
      <c r="A10" s="40" t="s">
        <v>12</v>
      </c>
      <c r="B10" s="41" t="s">
        <v>0</v>
      </c>
      <c r="C10" s="41" t="s">
        <v>1</v>
      </c>
      <c r="D10" s="41" t="s">
        <v>2</v>
      </c>
      <c r="E10" s="41" t="s">
        <v>3</v>
      </c>
      <c r="F10" s="42" t="s">
        <v>4</v>
      </c>
      <c r="G10" s="42" t="s">
        <v>13</v>
      </c>
      <c r="H10" s="42" t="s">
        <v>5</v>
      </c>
      <c r="I10" s="42" t="s">
        <v>6</v>
      </c>
      <c r="J10" s="42" t="s">
        <v>7</v>
      </c>
      <c r="K10" s="42" t="s">
        <v>8</v>
      </c>
      <c r="L10" s="42" t="s">
        <v>9</v>
      </c>
      <c r="M10" s="42" t="s">
        <v>10</v>
      </c>
      <c r="N10" s="43" t="s">
        <v>11</v>
      </c>
    </row>
    <row r="11" spans="1:14" ht="22.5" customHeight="1">
      <c r="A11" s="44" t="s">
        <v>20</v>
      </c>
      <c r="B11" s="32">
        <v>3.3</v>
      </c>
      <c r="C11" s="32">
        <v>2.8</v>
      </c>
      <c r="D11" s="32">
        <v>2.5</v>
      </c>
      <c r="E11" s="32">
        <v>0.3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0.7</v>
      </c>
      <c r="L11" s="32">
        <v>2.4</v>
      </c>
      <c r="M11" s="32">
        <v>2</v>
      </c>
      <c r="N11" s="45">
        <f aca="true" t="shared" si="0" ref="N11:N16">SUM(B11:M11)</f>
        <v>14</v>
      </c>
    </row>
    <row r="12" spans="1:14" ht="23.25" customHeight="1">
      <c r="A12" s="44" t="s">
        <v>21</v>
      </c>
      <c r="B12" s="32">
        <v>4</v>
      </c>
      <c r="C12" s="32">
        <v>3.7</v>
      </c>
      <c r="D12" s="32">
        <v>3</v>
      </c>
      <c r="E12" s="32">
        <v>0.4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0.8</v>
      </c>
      <c r="L12" s="32">
        <v>2.7</v>
      </c>
      <c r="M12" s="33">
        <v>2.9</v>
      </c>
      <c r="N12" s="45">
        <f t="shared" si="0"/>
        <v>17.5</v>
      </c>
    </row>
    <row r="13" spans="1:14" ht="23.25" customHeight="1">
      <c r="A13" s="44" t="s">
        <v>14</v>
      </c>
      <c r="B13" s="32">
        <v>14.6</v>
      </c>
      <c r="C13" s="32">
        <v>11.5</v>
      </c>
      <c r="D13" s="32">
        <v>10.3</v>
      </c>
      <c r="E13" s="32">
        <v>3.6</v>
      </c>
      <c r="F13" s="32">
        <v>1</v>
      </c>
      <c r="G13" s="32">
        <v>0.9</v>
      </c>
      <c r="H13" s="32">
        <v>0.8</v>
      </c>
      <c r="I13" s="32">
        <v>0.8</v>
      </c>
      <c r="J13" s="32">
        <v>0.7</v>
      </c>
      <c r="K13" s="32">
        <v>4</v>
      </c>
      <c r="L13" s="32">
        <v>9.3</v>
      </c>
      <c r="M13" s="32">
        <v>2.5</v>
      </c>
      <c r="N13" s="45">
        <f t="shared" si="0"/>
        <v>60</v>
      </c>
    </row>
    <row r="14" spans="1:14" ht="12.75">
      <c r="A14" s="44" t="s">
        <v>25</v>
      </c>
      <c r="B14" s="32">
        <v>10.4</v>
      </c>
      <c r="C14" s="32">
        <v>8.2</v>
      </c>
      <c r="D14" s="32">
        <v>7.4</v>
      </c>
      <c r="E14" s="32">
        <v>2.6</v>
      </c>
      <c r="F14" s="32">
        <v>0.7</v>
      </c>
      <c r="G14" s="32">
        <v>0.6</v>
      </c>
      <c r="H14" s="32">
        <v>0.5</v>
      </c>
      <c r="I14" s="32">
        <v>0.5</v>
      </c>
      <c r="J14" s="32">
        <v>0.5</v>
      </c>
      <c r="K14" s="32">
        <v>3</v>
      </c>
      <c r="L14" s="32">
        <v>6.6</v>
      </c>
      <c r="M14" s="32">
        <v>1.4</v>
      </c>
      <c r="N14" s="45">
        <f t="shared" si="0"/>
        <v>42.400000000000006</v>
      </c>
    </row>
    <row r="15" spans="1:14" ht="12" customHeight="1">
      <c r="A15" s="46" t="s">
        <v>26</v>
      </c>
      <c r="B15" s="34">
        <f>B13-B14</f>
        <v>4.199999999999999</v>
      </c>
      <c r="C15" s="34">
        <f aca="true" t="shared" si="1" ref="C15:M15">C13-C14</f>
        <v>3.3000000000000007</v>
      </c>
      <c r="D15" s="34">
        <f t="shared" si="1"/>
        <v>2.9000000000000004</v>
      </c>
      <c r="E15" s="34">
        <f t="shared" si="1"/>
        <v>1</v>
      </c>
      <c r="F15" s="34">
        <f t="shared" si="1"/>
        <v>0.30000000000000004</v>
      </c>
      <c r="G15" s="34">
        <f t="shared" si="1"/>
        <v>0.30000000000000004</v>
      </c>
      <c r="H15" s="34">
        <f t="shared" si="1"/>
        <v>0.30000000000000004</v>
      </c>
      <c r="I15" s="34">
        <f t="shared" si="1"/>
        <v>0.30000000000000004</v>
      </c>
      <c r="J15" s="34">
        <f t="shared" si="1"/>
        <v>0.19999999999999996</v>
      </c>
      <c r="K15" s="34">
        <f t="shared" si="1"/>
        <v>1</v>
      </c>
      <c r="L15" s="34">
        <f t="shared" si="1"/>
        <v>2.700000000000001</v>
      </c>
      <c r="M15" s="34">
        <f t="shared" si="1"/>
        <v>1.1</v>
      </c>
      <c r="N15" s="47">
        <f t="shared" si="0"/>
        <v>17.600000000000005</v>
      </c>
    </row>
    <row r="16" spans="1:14" ht="18" customHeight="1" thickBot="1">
      <c r="A16" s="46" t="s">
        <v>32</v>
      </c>
      <c r="B16" s="34">
        <v>1.4</v>
      </c>
      <c r="C16" s="34">
        <v>1</v>
      </c>
      <c r="D16" s="34">
        <v>1</v>
      </c>
      <c r="E16" s="34">
        <v>0.2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0.5</v>
      </c>
      <c r="L16" s="34">
        <v>1</v>
      </c>
      <c r="M16" s="34">
        <v>1</v>
      </c>
      <c r="N16" s="47">
        <f t="shared" si="0"/>
        <v>6.1</v>
      </c>
    </row>
    <row r="17" spans="1:14" ht="24" customHeight="1" thickBot="1">
      <c r="A17" s="26" t="s">
        <v>11</v>
      </c>
      <c r="B17" s="37">
        <f>B11+B12+B13+B16</f>
        <v>23.299999999999997</v>
      </c>
      <c r="C17" s="37">
        <f aca="true" t="shared" si="2" ref="C17:M17">C11+C12+C13+C16</f>
        <v>19</v>
      </c>
      <c r="D17" s="37">
        <f t="shared" si="2"/>
        <v>16.8</v>
      </c>
      <c r="E17" s="37">
        <f t="shared" si="2"/>
        <v>4.5</v>
      </c>
      <c r="F17" s="37">
        <f t="shared" si="2"/>
        <v>1</v>
      </c>
      <c r="G17" s="37">
        <f t="shared" si="2"/>
        <v>0.9</v>
      </c>
      <c r="H17" s="37">
        <f t="shared" si="2"/>
        <v>0.8</v>
      </c>
      <c r="I17" s="37">
        <f t="shared" si="2"/>
        <v>0.8</v>
      </c>
      <c r="J17" s="37">
        <f t="shared" si="2"/>
        <v>0.7</v>
      </c>
      <c r="K17" s="37">
        <f t="shared" si="2"/>
        <v>6</v>
      </c>
      <c r="L17" s="37">
        <f t="shared" si="2"/>
        <v>15.4</v>
      </c>
      <c r="M17" s="37">
        <f t="shared" si="2"/>
        <v>8.4</v>
      </c>
      <c r="N17" s="38">
        <f>N11+N12+N13+N16</f>
        <v>97.6</v>
      </c>
    </row>
    <row r="18" spans="1:14" ht="18" customHeight="1" thickBot="1">
      <c r="A18" s="48" t="s">
        <v>23</v>
      </c>
      <c r="B18" s="35">
        <v>3.4</v>
      </c>
      <c r="C18" s="35">
        <v>4</v>
      </c>
      <c r="D18" s="35">
        <v>3.5</v>
      </c>
      <c r="E18" s="35">
        <v>1.7</v>
      </c>
      <c r="F18" s="35">
        <v>0.3</v>
      </c>
      <c r="G18" s="35">
        <v>0.1</v>
      </c>
      <c r="H18" s="35">
        <v>0.2</v>
      </c>
      <c r="I18" s="35">
        <v>0.3</v>
      </c>
      <c r="J18" s="35">
        <v>0.5</v>
      </c>
      <c r="K18" s="35">
        <v>1.6</v>
      </c>
      <c r="L18" s="35">
        <v>3</v>
      </c>
      <c r="M18" s="36">
        <v>2.4</v>
      </c>
      <c r="N18" s="49">
        <f>B18+C18+D18+E18+F18+G18+H18+I18+J18+K18+L18+M18</f>
        <v>21</v>
      </c>
    </row>
    <row r="19" spans="1:15" s="2" customFormat="1" ht="38.25" customHeight="1" thickBot="1">
      <c r="A19" s="39" t="s">
        <v>24</v>
      </c>
      <c r="B19" s="37">
        <f>B17+B18</f>
        <v>26.699999999999996</v>
      </c>
      <c r="C19" s="37">
        <f aca="true" t="shared" si="3" ref="C19:M19">C17+C18</f>
        <v>23</v>
      </c>
      <c r="D19" s="37">
        <f t="shared" si="3"/>
        <v>20.3</v>
      </c>
      <c r="E19" s="37">
        <f t="shared" si="3"/>
        <v>6.2</v>
      </c>
      <c r="F19" s="37">
        <f t="shared" si="3"/>
        <v>1.3</v>
      </c>
      <c r="G19" s="37">
        <f t="shared" si="3"/>
        <v>1</v>
      </c>
      <c r="H19" s="37">
        <f t="shared" si="3"/>
        <v>1</v>
      </c>
      <c r="I19" s="37">
        <f t="shared" si="3"/>
        <v>1.1</v>
      </c>
      <c r="J19" s="37">
        <f t="shared" si="3"/>
        <v>1.2</v>
      </c>
      <c r="K19" s="37">
        <f t="shared" si="3"/>
        <v>7.6</v>
      </c>
      <c r="L19" s="37">
        <f t="shared" si="3"/>
        <v>18.4</v>
      </c>
      <c r="M19" s="37">
        <f t="shared" si="3"/>
        <v>10.8</v>
      </c>
      <c r="N19" s="38">
        <f>N17+N18</f>
        <v>118.6</v>
      </c>
      <c r="O19" s="31"/>
    </row>
    <row r="20" spans="1:14" s="58" customFormat="1" ht="21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" customHeight="1">
      <c r="A21" s="17"/>
      <c r="B21" s="56"/>
      <c r="C21" s="56"/>
      <c r="D21" s="56"/>
      <c r="E21" s="56"/>
      <c r="F21" s="17"/>
      <c r="G21" s="17"/>
      <c r="H21" s="17"/>
      <c r="I21" s="17"/>
      <c r="J21" s="17"/>
      <c r="K21" s="17"/>
      <c r="L21" s="17"/>
      <c r="M21" s="17"/>
      <c r="N21" s="27"/>
    </row>
    <row r="22" spans="1:14" ht="21" customHeight="1">
      <c r="A22" s="17"/>
      <c r="B22" s="57" t="s">
        <v>27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3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3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27"/>
    </row>
    <row r="25" spans="1:14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8"/>
    </row>
  </sheetData>
  <sheetProtection/>
  <mergeCells count="9">
    <mergeCell ref="B21:E21"/>
    <mergeCell ref="B22:N22"/>
    <mergeCell ref="L1:N1"/>
    <mergeCell ref="L2:N2"/>
    <mergeCell ref="L3:N3"/>
    <mergeCell ref="L4:N4"/>
    <mergeCell ref="A7:N7"/>
    <mergeCell ref="A8:N8"/>
    <mergeCell ref="A20:IV20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Анцибор Ольга Миколаївна</cp:lastModifiedBy>
  <cp:lastPrinted>2020-09-16T08:50:03Z</cp:lastPrinted>
  <dcterms:created xsi:type="dcterms:W3CDTF">2004-07-05T12:07:17Z</dcterms:created>
  <dcterms:modified xsi:type="dcterms:W3CDTF">2020-09-16T10:21:45Z</dcterms:modified>
  <cp:category/>
  <cp:version/>
  <cp:contentType/>
  <cp:contentStatus/>
</cp:coreProperties>
</file>