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85" windowWidth="12390" windowHeight="9315" activeTab="0"/>
  </bookViews>
  <sheets>
    <sheet name="дод 3" sheetId="1" r:id="rId1"/>
  </sheets>
  <definedNames>
    <definedName name="_xlfn.AGGREGATE" hidden="1">#NAME?</definedName>
    <definedName name="_xlnm.Print_Titles" localSheetId="0">'дод 3'!$9:$12</definedName>
    <definedName name="_xlnm.Print_Area" localSheetId="0">'дод 3'!$B$1:$L$50</definedName>
  </definedNames>
  <calcPr fullCalcOnLoad="1"/>
</workbook>
</file>

<file path=xl/sharedStrings.xml><?xml version="1.0" encoding="utf-8"?>
<sst xmlns="http://schemas.openxmlformats.org/spreadsheetml/2006/main" count="77" uniqueCount="69">
  <si>
    <t>Всього видатків</t>
  </si>
  <si>
    <t>в тому числі субвенції з державного бюджету</t>
  </si>
  <si>
    <t>Директор департаменту фінансів, економіки та інвестицій</t>
  </si>
  <si>
    <t>загальний фонд</t>
  </si>
  <si>
    <t>спеціальний фонд</t>
  </si>
  <si>
    <t>Найменування
згідно з типовою відомчою / тимчасовою класифікацією видатків та кредитування місцевого бюджету</t>
  </si>
  <si>
    <t>Державне управління</t>
  </si>
  <si>
    <t>Освіта</t>
  </si>
  <si>
    <t xml:space="preserve">Охорона здоров’я </t>
  </si>
  <si>
    <t>Соціальний захист та соціальне забезпечення</t>
  </si>
  <si>
    <t>Житлово-комунальне господарство</t>
  </si>
  <si>
    <t>Засоби масової інформації</t>
  </si>
  <si>
    <t>Фізична культура і спорт</t>
  </si>
  <si>
    <t>Всього</t>
  </si>
  <si>
    <t>з них</t>
  </si>
  <si>
    <t>бюджет розвитку</t>
  </si>
  <si>
    <t>0100</t>
  </si>
  <si>
    <t>2019 рік</t>
  </si>
  <si>
    <t>4000</t>
  </si>
  <si>
    <t>6000</t>
  </si>
  <si>
    <t>7400</t>
  </si>
  <si>
    <t>7600</t>
  </si>
  <si>
    <t>9100</t>
  </si>
  <si>
    <t>8000</t>
  </si>
  <si>
    <t>5000</t>
  </si>
  <si>
    <t>1000</t>
  </si>
  <si>
    <t>2000</t>
  </si>
  <si>
    <t>3000</t>
  </si>
  <si>
    <t>до рішення виконавчого комітету</t>
  </si>
  <si>
    <t>С.А. Липова</t>
  </si>
  <si>
    <t xml:space="preserve">Індикативні прогнозні показники </t>
  </si>
  <si>
    <t>Додаток 3</t>
  </si>
  <si>
    <t>Всього кредитування</t>
  </si>
  <si>
    <t>Разом видатки та кредитування</t>
  </si>
  <si>
    <t>тис. грн.</t>
  </si>
  <si>
    <t>Культура і митсецтво</t>
  </si>
  <si>
    <t>Код тимчасової програмної класифікації видатків та кредитування місцевого бюджету</t>
  </si>
  <si>
    <t>у т.ч. субвенції з держбюджету</t>
  </si>
  <si>
    <t>Видатки міського бюджету на 2018-2019 роки у розрізі бюджетних програм</t>
  </si>
  <si>
    <t>Кредитування міського бюджету на 2018-2019 роки</t>
  </si>
  <si>
    <r>
      <t xml:space="preserve">від </t>
    </r>
    <r>
      <rPr>
        <sz val="18"/>
        <color indexed="9"/>
        <rFont val="Times New Roman"/>
        <family val="1"/>
      </rPr>
      <t>20.12.2016</t>
    </r>
    <r>
      <rPr>
        <sz val="18"/>
        <rFont val="Times New Roman"/>
        <family val="1"/>
      </rPr>
      <t xml:space="preserve"> №</t>
    </r>
    <r>
      <rPr>
        <sz val="18"/>
        <color indexed="9"/>
        <rFont val="Times New Roman"/>
        <family val="1"/>
      </rPr>
      <t xml:space="preserve"> 664  </t>
    </r>
  </si>
  <si>
    <t>2020 рік</t>
  </si>
  <si>
    <t xml:space="preserve">видатків міського бюджету на 2019-2020 роки </t>
  </si>
  <si>
    <t>7000</t>
  </si>
  <si>
    <t>Економічна діяльність</t>
  </si>
  <si>
    <t>7100</t>
  </si>
  <si>
    <t>7500</t>
  </si>
  <si>
    <t>8100</t>
  </si>
  <si>
    <t>8200</t>
  </si>
  <si>
    <t>8300</t>
  </si>
  <si>
    <t>8400</t>
  </si>
  <si>
    <t>9000</t>
  </si>
  <si>
    <t>Сільське, лісове, рибне господарство та мисливство</t>
  </si>
  <si>
    <t>Транспорт та транспортна інфраструктура, дорожнє господарство</t>
  </si>
  <si>
    <t>Зв'язок, телекомунікації та інформатика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</si>
  <si>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</si>
  <si>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</si>
  <si>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</si>
  <si>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Громадський порядок та безпека</t>
  </si>
  <si>
    <t xml:space="preserve">Охорона навколишнього природного середовища </t>
  </si>
  <si>
    <t>Міжбюджетні трансферти</t>
  </si>
  <si>
    <t>Дотації з місцевого бюджету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</si>
  <si>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</si>
  <si>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7300</t>
  </si>
  <si>
    <t>Будівництво та регіональний розвиток</t>
  </si>
  <si>
    <t>Обслуговування місцевого боргу</t>
  </si>
  <si>
    <t>Резервний фонд</t>
  </si>
  <si>
    <t>8600</t>
  </si>
  <si>
    <t>8700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</si>
</sst>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Times New Roman Cyr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name val="Times New Roman"/>
      <family val="1"/>
    </font>
    <font>
      <i/>
      <sz val="18"/>
      <name val="Times New Roman"/>
      <family val="1"/>
    </font>
    <font>
      <i/>
      <sz val="14"/>
      <name val="Times New Roman"/>
      <family val="1"/>
    </font>
    <font>
      <sz val="20"/>
      <name val="Times New Roman"/>
      <family val="1"/>
    </font>
    <font>
      <sz val="18"/>
      <color indexed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35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36" fillId="13" borderId="0" applyNumberFormat="0" applyBorder="0" applyAlignment="0" applyProtection="0"/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26" fillId="0" borderId="12" xfId="0" applyFont="1" applyFill="1" applyBorder="1" applyAlignment="1">
      <alignment horizontal="center"/>
    </xf>
    <xf numFmtId="0" fontId="26" fillId="0" borderId="13" xfId="0" applyNumberFormat="1" applyFont="1" applyFill="1" applyBorder="1" applyAlignment="1" applyProtection="1">
      <alignment/>
      <protection/>
    </xf>
    <xf numFmtId="0" fontId="26" fillId="0" borderId="14" xfId="0" applyNumberFormat="1" applyFont="1" applyFill="1" applyBorder="1" applyAlignment="1" applyProtection="1">
      <alignment/>
      <protection/>
    </xf>
    <xf numFmtId="0" fontId="26" fillId="0" borderId="15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6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192" fontId="26" fillId="0" borderId="0" xfId="0" applyNumberFormat="1" applyFont="1" applyFill="1" applyAlignment="1" applyProtection="1">
      <alignment horizontal="center" vertical="center"/>
      <protection/>
    </xf>
    <xf numFmtId="192" fontId="26" fillId="0" borderId="0" xfId="0" applyNumberFormat="1" applyFont="1" applyFill="1" applyAlignment="1">
      <alignment horizontal="center" vertical="center"/>
    </xf>
    <xf numFmtId="192" fontId="5" fillId="0" borderId="0" xfId="0" applyNumberFormat="1" applyFont="1" applyFill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>
      <alignment horizontal="center" vertical="center"/>
    </xf>
    <xf numFmtId="192" fontId="26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1" fontId="30" fillId="0" borderId="0" xfId="0" applyNumberFormat="1" applyFont="1" applyFill="1" applyAlignment="1">
      <alignment horizontal="center" vertical="center" textRotation="180"/>
    </xf>
    <xf numFmtId="1" fontId="30" fillId="0" borderId="0" xfId="0" applyNumberFormat="1" applyFont="1" applyFill="1" applyBorder="1" applyAlignment="1">
      <alignment horizontal="center" vertical="center" textRotation="180"/>
    </xf>
    <xf numFmtId="0" fontId="27" fillId="0" borderId="0" xfId="0" applyFont="1" applyFill="1" applyAlignment="1">
      <alignment/>
    </xf>
    <xf numFmtId="0" fontId="2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192" fontId="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horizontal="center"/>
    </xf>
    <xf numFmtId="192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>
      <alignment horizontal="left" vertical="center" wrapText="1"/>
    </xf>
    <xf numFmtId="49" fontId="39" fillId="0" borderId="16" xfId="0" applyNumberFormat="1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192" fontId="26" fillId="0" borderId="16" xfId="0" applyNumberFormat="1" applyFont="1" applyFill="1" applyBorder="1" applyAlignment="1" applyProtection="1">
      <alignment horizontal="center" vertical="center"/>
      <protection/>
    </xf>
    <xf numFmtId="192" fontId="39" fillId="0" borderId="16" xfId="0" applyNumberFormat="1" applyFont="1" applyFill="1" applyBorder="1" applyAlignment="1" applyProtection="1">
      <alignment horizontal="center" vertical="center"/>
      <protection/>
    </xf>
    <xf numFmtId="192" fontId="5" fillId="0" borderId="16" xfId="0" applyNumberFormat="1" applyFont="1" applyFill="1" applyBorder="1" applyAlignment="1" applyProtection="1">
      <alignment horizontal="center" vertical="center"/>
      <protection/>
    </xf>
    <xf numFmtId="0" fontId="42" fillId="0" borderId="16" xfId="0" applyFont="1" applyFill="1" applyBorder="1" applyAlignment="1">
      <alignment horizontal="left" vertical="center" wrapText="1"/>
    </xf>
    <xf numFmtId="49" fontId="42" fillId="0" borderId="16" xfId="0" applyNumberFormat="1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left" vertical="center" wrapText="1"/>
    </xf>
    <xf numFmtId="49" fontId="42" fillId="0" borderId="16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Alignment="1">
      <alignment horizontal="center" vertical="center" textRotation="180"/>
    </xf>
    <xf numFmtId="192" fontId="26" fillId="0" borderId="16" xfId="0" applyNumberFormat="1" applyFont="1" applyFill="1" applyBorder="1" applyAlignment="1" applyProtection="1">
      <alignment horizontal="center" vertical="center" wrapText="1"/>
      <protection/>
    </xf>
    <xf numFmtId="1" fontId="30" fillId="0" borderId="0" xfId="0" applyNumberFormat="1" applyFont="1" applyFill="1" applyBorder="1" applyAlignment="1">
      <alignment horizontal="center" vertical="center" textRotation="180"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3" fontId="40" fillId="0" borderId="0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showGridLines="0" tabSelected="1" view="pageBreakPreview" zoomScale="55" zoomScaleNormal="70" zoomScaleSheetLayoutView="55" zoomScalePageLayoutView="0" workbookViewId="0" topLeftCell="B7">
      <pane xSplit="2" ySplit="7" topLeftCell="D39" activePane="bottomRight" state="frozen"/>
      <selection pane="topLeft" activeCell="B7" sqref="B7"/>
      <selection pane="topRight" activeCell="D7" sqref="D7"/>
      <selection pane="bottomLeft" activeCell="B14" sqref="B14"/>
      <selection pane="bottomRight" activeCell="L57" sqref="L57"/>
    </sheetView>
  </sheetViews>
  <sheetFormatPr defaultColWidth="9.16015625" defaultRowHeight="12.75"/>
  <cols>
    <col min="1" max="1" width="3.83203125" style="1" hidden="1" customWidth="1"/>
    <col min="2" max="2" width="34.16015625" style="8" customWidth="1"/>
    <col min="3" max="3" width="69.66015625" style="1" customWidth="1"/>
    <col min="4" max="4" width="21.83203125" style="10" customWidth="1"/>
    <col min="5" max="5" width="22.83203125" style="10" customWidth="1"/>
    <col min="6" max="6" width="23.16015625" style="10" customWidth="1"/>
    <col min="7" max="7" width="21" style="10" customWidth="1"/>
    <col min="8" max="10" width="22.66015625" style="10" customWidth="1"/>
    <col min="11" max="11" width="19.16015625" style="10" customWidth="1"/>
    <col min="12" max="12" width="7.16015625" style="17" customWidth="1"/>
    <col min="13" max="16384" width="9.16015625" style="2" customWidth="1"/>
  </cols>
  <sheetData>
    <row r="1" spans="2:12" ht="25.5" customHeight="1">
      <c r="B1" s="13"/>
      <c r="H1" s="15"/>
      <c r="I1" s="16" t="s">
        <v>31</v>
      </c>
      <c r="J1" s="16"/>
      <c r="K1" s="15"/>
      <c r="L1" s="41">
        <v>4</v>
      </c>
    </row>
    <row r="2" spans="2:12" ht="21.75" customHeight="1">
      <c r="B2" s="13"/>
      <c r="H2" s="15" t="s">
        <v>28</v>
      </c>
      <c r="I2" s="16"/>
      <c r="J2" s="16"/>
      <c r="K2" s="15"/>
      <c r="L2" s="41"/>
    </row>
    <row r="3" spans="2:12" ht="31.5" customHeight="1">
      <c r="B3" s="13"/>
      <c r="H3" s="15" t="s">
        <v>40</v>
      </c>
      <c r="I3" s="27"/>
      <c r="L3" s="41"/>
    </row>
    <row r="4" spans="2:12" ht="12.75" customHeight="1">
      <c r="B4" s="13"/>
      <c r="H4" s="15"/>
      <c r="L4" s="41"/>
    </row>
    <row r="5" spans="2:12" ht="12.75" customHeight="1">
      <c r="B5" s="13"/>
      <c r="L5" s="41"/>
    </row>
    <row r="6" spans="2:12" ht="34.5" customHeight="1">
      <c r="B6" s="44" t="s">
        <v>30</v>
      </c>
      <c r="C6" s="44"/>
      <c r="D6" s="44"/>
      <c r="E6" s="44"/>
      <c r="F6" s="44"/>
      <c r="G6" s="44"/>
      <c r="H6" s="44"/>
      <c r="I6" s="44"/>
      <c r="J6" s="44"/>
      <c r="K6" s="44"/>
      <c r="L6" s="41"/>
    </row>
    <row r="7" spans="2:12" ht="30" customHeight="1">
      <c r="B7" s="44" t="s">
        <v>42</v>
      </c>
      <c r="C7" s="44"/>
      <c r="D7" s="44"/>
      <c r="E7" s="44"/>
      <c r="F7" s="44"/>
      <c r="G7" s="44"/>
      <c r="H7" s="44"/>
      <c r="I7" s="44"/>
      <c r="J7" s="44"/>
      <c r="K7" s="44"/>
      <c r="L7" s="41"/>
    </row>
    <row r="8" spans="2:12" ht="23.25" customHeight="1">
      <c r="B8" s="13"/>
      <c r="C8" s="3"/>
      <c r="D8" s="12"/>
      <c r="E8" s="11"/>
      <c r="F8" s="11"/>
      <c r="G8" s="11"/>
      <c r="H8" s="12"/>
      <c r="I8" s="11"/>
      <c r="J8" s="11"/>
      <c r="K8" s="11" t="s">
        <v>34</v>
      </c>
      <c r="L8" s="41"/>
    </row>
    <row r="9" spans="1:12" ht="21.75" customHeight="1">
      <c r="A9" s="4"/>
      <c r="B9" s="45" t="s">
        <v>36</v>
      </c>
      <c r="C9" s="45" t="s">
        <v>5</v>
      </c>
      <c r="D9" s="42" t="s">
        <v>17</v>
      </c>
      <c r="E9" s="42"/>
      <c r="F9" s="42"/>
      <c r="G9" s="42"/>
      <c r="H9" s="42" t="s">
        <v>41</v>
      </c>
      <c r="I9" s="42"/>
      <c r="J9" s="42"/>
      <c r="K9" s="42"/>
      <c r="L9" s="41"/>
    </row>
    <row r="10" spans="1:12" ht="16.5" customHeight="1">
      <c r="A10" s="5"/>
      <c r="B10" s="45"/>
      <c r="C10" s="45"/>
      <c r="D10" s="42" t="s">
        <v>13</v>
      </c>
      <c r="E10" s="42" t="s">
        <v>3</v>
      </c>
      <c r="F10" s="42" t="s">
        <v>4</v>
      </c>
      <c r="G10" s="28" t="s">
        <v>14</v>
      </c>
      <c r="H10" s="42" t="s">
        <v>13</v>
      </c>
      <c r="I10" s="42" t="s">
        <v>3</v>
      </c>
      <c r="J10" s="42" t="s">
        <v>4</v>
      </c>
      <c r="K10" s="28" t="s">
        <v>14</v>
      </c>
      <c r="L10" s="41"/>
    </row>
    <row r="11" spans="1:12" ht="37.5" customHeight="1">
      <c r="A11" s="6"/>
      <c r="B11" s="45"/>
      <c r="C11" s="45"/>
      <c r="D11" s="42"/>
      <c r="E11" s="42"/>
      <c r="F11" s="42"/>
      <c r="G11" s="42" t="s">
        <v>15</v>
      </c>
      <c r="H11" s="42"/>
      <c r="I11" s="42"/>
      <c r="J11" s="42"/>
      <c r="K11" s="42" t="s">
        <v>15</v>
      </c>
      <c r="L11" s="41"/>
    </row>
    <row r="12" spans="1:12" ht="10.5" customHeight="1">
      <c r="A12" s="7"/>
      <c r="B12" s="45"/>
      <c r="C12" s="45"/>
      <c r="D12" s="42"/>
      <c r="E12" s="42"/>
      <c r="F12" s="42"/>
      <c r="G12" s="42"/>
      <c r="H12" s="42"/>
      <c r="I12" s="42"/>
      <c r="J12" s="42"/>
      <c r="K12" s="42"/>
      <c r="L12" s="41"/>
    </row>
    <row r="13" spans="1:12" s="19" customFormat="1" ht="20.25" customHeight="1">
      <c r="A13" s="20"/>
      <c r="B13" s="8"/>
      <c r="C13" s="48" t="s">
        <v>38</v>
      </c>
      <c r="D13" s="48"/>
      <c r="E13" s="48"/>
      <c r="F13" s="48"/>
      <c r="G13" s="48"/>
      <c r="H13" s="48"/>
      <c r="I13" s="48"/>
      <c r="J13" s="48"/>
      <c r="K13" s="49"/>
      <c r="L13" s="41"/>
    </row>
    <row r="14" spans="1:12" s="19" customFormat="1" ht="23.25">
      <c r="A14" s="21"/>
      <c r="B14" s="8" t="s">
        <v>16</v>
      </c>
      <c r="C14" s="29" t="s">
        <v>6</v>
      </c>
      <c r="D14" s="34">
        <f>E14+F14</f>
        <v>205888.7</v>
      </c>
      <c r="E14" s="34">
        <v>197409.1</v>
      </c>
      <c r="F14" s="34">
        <v>8479.6</v>
      </c>
      <c r="G14" s="34">
        <v>5705.4</v>
      </c>
      <c r="H14" s="34">
        <f>I14+J14</f>
        <v>219885.7</v>
      </c>
      <c r="I14" s="34">
        <v>210965.5</v>
      </c>
      <c r="J14" s="34">
        <v>8920.2</v>
      </c>
      <c r="K14" s="34">
        <v>5990.6</v>
      </c>
      <c r="L14" s="41"/>
    </row>
    <row r="15" spans="1:12" s="19" customFormat="1" ht="23.25">
      <c r="A15" s="21"/>
      <c r="B15" s="8" t="s">
        <v>25</v>
      </c>
      <c r="C15" s="29" t="s">
        <v>7</v>
      </c>
      <c r="D15" s="34">
        <f aca="true" t="shared" si="0" ref="D15:D36">E15+F15</f>
        <v>888254.5</v>
      </c>
      <c r="E15" s="34">
        <v>822562</v>
      </c>
      <c r="F15" s="34">
        <v>65692.5</v>
      </c>
      <c r="G15" s="34">
        <v>12475</v>
      </c>
      <c r="H15" s="34">
        <f aca="true" t="shared" si="1" ref="H15:H36">I15+J15</f>
        <v>945583.7000000001</v>
      </c>
      <c r="I15" s="34">
        <v>877714.4</v>
      </c>
      <c r="J15" s="34">
        <v>67869.3</v>
      </c>
      <c r="K15" s="34">
        <v>13098.8</v>
      </c>
      <c r="L15" s="41"/>
    </row>
    <row r="16" spans="1:12" s="25" customFormat="1" ht="21.75" customHeight="1">
      <c r="A16" s="24"/>
      <c r="B16" s="30"/>
      <c r="C16" s="31" t="s">
        <v>37</v>
      </c>
      <c r="D16" s="34">
        <f t="shared" si="0"/>
        <v>287730.7</v>
      </c>
      <c r="E16" s="35">
        <v>287730.7</v>
      </c>
      <c r="F16" s="35"/>
      <c r="G16" s="35"/>
      <c r="H16" s="34">
        <f t="shared" si="1"/>
        <v>307871.9</v>
      </c>
      <c r="I16" s="35">
        <v>307871.9</v>
      </c>
      <c r="J16" s="35"/>
      <c r="K16" s="35"/>
      <c r="L16" s="41"/>
    </row>
    <row r="17" spans="1:12" s="19" customFormat="1" ht="23.25">
      <c r="A17" s="21"/>
      <c r="B17" s="8" t="s">
        <v>26</v>
      </c>
      <c r="C17" s="29" t="s">
        <v>8</v>
      </c>
      <c r="D17" s="34">
        <f t="shared" si="0"/>
        <v>451931.6</v>
      </c>
      <c r="E17" s="34">
        <v>412455.3</v>
      </c>
      <c r="F17" s="34">
        <v>39476.3</v>
      </c>
      <c r="G17" s="34">
        <v>21180</v>
      </c>
      <c r="H17" s="34">
        <f t="shared" si="1"/>
        <v>480993.3</v>
      </c>
      <c r="I17" s="34">
        <v>439378.8</v>
      </c>
      <c r="J17" s="34">
        <v>41614.5</v>
      </c>
      <c r="K17" s="34">
        <v>22239</v>
      </c>
      <c r="L17" s="41"/>
    </row>
    <row r="18" spans="1:12" s="25" customFormat="1" ht="23.25">
      <c r="A18" s="24"/>
      <c r="B18" s="30"/>
      <c r="C18" s="31" t="s">
        <v>37</v>
      </c>
      <c r="D18" s="34">
        <f t="shared" si="0"/>
        <v>321029.7</v>
      </c>
      <c r="E18" s="35">
        <v>321029.7</v>
      </c>
      <c r="F18" s="35"/>
      <c r="G18" s="35"/>
      <c r="H18" s="34">
        <f t="shared" si="1"/>
        <v>342371.7</v>
      </c>
      <c r="I18" s="35">
        <v>342371.7</v>
      </c>
      <c r="J18" s="35"/>
      <c r="K18" s="35"/>
      <c r="L18" s="41"/>
    </row>
    <row r="19" spans="1:12" s="19" customFormat="1" ht="23.25">
      <c r="A19" s="21"/>
      <c r="B19" s="8" t="s">
        <v>27</v>
      </c>
      <c r="C19" s="29" t="s">
        <v>9</v>
      </c>
      <c r="D19" s="34">
        <f t="shared" si="0"/>
        <v>1380199.2</v>
      </c>
      <c r="E19" s="34">
        <v>1379475.7</v>
      </c>
      <c r="F19" s="34">
        <v>723.5</v>
      </c>
      <c r="G19" s="34">
        <v>665.1</v>
      </c>
      <c r="H19" s="34">
        <f t="shared" si="1"/>
        <v>1449519.9000000001</v>
      </c>
      <c r="I19" s="34">
        <v>1448758.8</v>
      </c>
      <c r="J19" s="34">
        <v>761.1</v>
      </c>
      <c r="K19" s="34">
        <v>698.3</v>
      </c>
      <c r="L19" s="41"/>
    </row>
    <row r="20" spans="1:12" s="25" customFormat="1" ht="23.25">
      <c r="A20" s="24"/>
      <c r="B20" s="30"/>
      <c r="C20" s="31" t="s">
        <v>37</v>
      </c>
      <c r="D20" s="35">
        <f>E20+F20</f>
        <v>1225587.4</v>
      </c>
      <c r="E20" s="35">
        <v>1225587.4</v>
      </c>
      <c r="F20" s="35"/>
      <c r="G20" s="35"/>
      <c r="H20" s="35">
        <f>I20+J20</f>
        <v>1286866.8</v>
      </c>
      <c r="I20" s="35">
        <v>1286866.8</v>
      </c>
      <c r="J20" s="35"/>
      <c r="K20" s="35"/>
      <c r="L20" s="41"/>
    </row>
    <row r="21" spans="1:12" s="19" customFormat="1" ht="23.25">
      <c r="A21" s="21"/>
      <c r="B21" s="8" t="s">
        <v>18</v>
      </c>
      <c r="C21" s="29" t="s">
        <v>35</v>
      </c>
      <c r="D21" s="34">
        <f t="shared" si="0"/>
        <v>25215</v>
      </c>
      <c r="E21" s="34">
        <v>24763.5</v>
      </c>
      <c r="F21" s="34">
        <v>451.5</v>
      </c>
      <c r="G21" s="34">
        <v>422.5</v>
      </c>
      <c r="H21" s="34">
        <f t="shared" si="1"/>
        <v>26868.3</v>
      </c>
      <c r="I21" s="34">
        <v>26394</v>
      </c>
      <c r="J21" s="34">
        <v>474.3</v>
      </c>
      <c r="K21" s="34">
        <v>443.7</v>
      </c>
      <c r="L21" s="41"/>
    </row>
    <row r="22" spans="1:12" s="19" customFormat="1" ht="23.25">
      <c r="A22" s="21"/>
      <c r="B22" s="8" t="s">
        <v>24</v>
      </c>
      <c r="C22" s="29" t="s">
        <v>12</v>
      </c>
      <c r="D22" s="34">
        <f t="shared" si="0"/>
        <v>33403</v>
      </c>
      <c r="E22" s="34">
        <v>32821.5</v>
      </c>
      <c r="F22" s="34">
        <v>581.5</v>
      </c>
      <c r="G22" s="34">
        <v>338.9</v>
      </c>
      <c r="H22" s="34">
        <f t="shared" si="1"/>
        <v>35397.2</v>
      </c>
      <c r="I22" s="34">
        <v>34782.1</v>
      </c>
      <c r="J22" s="34">
        <v>615.1</v>
      </c>
      <c r="K22" s="34">
        <v>355.8</v>
      </c>
      <c r="L22" s="41"/>
    </row>
    <row r="23" spans="1:12" s="19" customFormat="1" ht="23.25">
      <c r="A23" s="21"/>
      <c r="B23" s="8" t="s">
        <v>19</v>
      </c>
      <c r="C23" s="29" t="s">
        <v>10</v>
      </c>
      <c r="D23" s="34">
        <f t="shared" si="0"/>
        <v>258368.2</v>
      </c>
      <c r="E23" s="34">
        <v>104691.7</v>
      </c>
      <c r="F23" s="34">
        <v>153676.5</v>
      </c>
      <c r="G23" s="34">
        <v>153634.8</v>
      </c>
      <c r="H23" s="34">
        <f t="shared" si="1"/>
        <v>272826.8</v>
      </c>
      <c r="I23" s="34">
        <v>110108.5</v>
      </c>
      <c r="J23" s="34">
        <v>162718.3</v>
      </c>
      <c r="K23" s="34">
        <v>162674.2</v>
      </c>
      <c r="L23" s="41"/>
    </row>
    <row r="24" spans="1:12" s="25" customFormat="1" ht="23.25">
      <c r="A24" s="24"/>
      <c r="B24" s="30" t="s">
        <v>43</v>
      </c>
      <c r="C24" s="39" t="s">
        <v>44</v>
      </c>
      <c r="D24" s="35">
        <f>D25+D26+D27+D28+D29</f>
        <v>188019.3</v>
      </c>
      <c r="E24" s="35">
        <f aca="true" t="shared" si="2" ref="E24:K24">E25+E26+E27+E28+E29</f>
        <v>34144</v>
      </c>
      <c r="F24" s="35">
        <f t="shared" si="2"/>
        <v>153875.3</v>
      </c>
      <c r="G24" s="35">
        <f t="shared" si="2"/>
        <v>152546</v>
      </c>
      <c r="H24" s="35">
        <f t="shared" si="2"/>
        <v>182477.5</v>
      </c>
      <c r="I24" s="35">
        <f t="shared" si="2"/>
        <v>29465.6</v>
      </c>
      <c r="J24" s="35">
        <f t="shared" si="2"/>
        <v>153011.9</v>
      </c>
      <c r="K24" s="35">
        <f t="shared" si="2"/>
        <v>151740</v>
      </c>
      <c r="L24" s="41"/>
    </row>
    <row r="25" spans="1:12" s="19" customFormat="1" ht="23.25">
      <c r="A25" s="21"/>
      <c r="B25" s="8" t="s">
        <v>45</v>
      </c>
      <c r="C25" s="37" t="s">
        <v>52</v>
      </c>
      <c r="D25" s="34">
        <f t="shared" si="0"/>
        <v>582.4</v>
      </c>
      <c r="E25" s="34">
        <v>582.4</v>
      </c>
      <c r="F25" s="34"/>
      <c r="G25" s="34"/>
      <c r="H25" s="34">
        <f>I25+J25</f>
        <v>611.6</v>
      </c>
      <c r="I25" s="34">
        <v>611.6</v>
      </c>
      <c r="J25" s="34"/>
      <c r="K25" s="34"/>
      <c r="L25" s="41"/>
    </row>
    <row r="26" spans="1:12" s="19" customFormat="1" ht="23.25">
      <c r="A26" s="21"/>
      <c r="B26" s="8" t="s">
        <v>63</v>
      </c>
      <c r="C26" s="37" t="s">
        <v>64</v>
      </c>
      <c r="D26" s="34">
        <f t="shared" si="0"/>
        <v>72947.8</v>
      </c>
      <c r="E26" s="34"/>
      <c r="F26" s="34">
        <v>72947.8</v>
      </c>
      <c r="G26" s="34">
        <v>72947.8</v>
      </c>
      <c r="H26" s="34">
        <f t="shared" si="1"/>
        <v>64220.2</v>
      </c>
      <c r="I26" s="34"/>
      <c r="J26" s="34">
        <v>64220.2</v>
      </c>
      <c r="K26" s="34">
        <v>64220.2</v>
      </c>
      <c r="L26" s="41"/>
    </row>
    <row r="27" spans="1:12" s="19" customFormat="1" ht="31.5">
      <c r="A27" s="21"/>
      <c r="B27" s="8" t="s">
        <v>20</v>
      </c>
      <c r="C27" s="37" t="s">
        <v>53</v>
      </c>
      <c r="D27" s="34">
        <f t="shared" si="0"/>
        <v>24843</v>
      </c>
      <c r="E27" s="34">
        <v>23985.2</v>
      </c>
      <c r="F27" s="34">
        <v>857.8</v>
      </c>
      <c r="G27" s="34">
        <v>857.8</v>
      </c>
      <c r="H27" s="34">
        <f t="shared" si="1"/>
        <v>19699.5</v>
      </c>
      <c r="I27" s="34">
        <v>18798.8</v>
      </c>
      <c r="J27" s="34">
        <v>900.7</v>
      </c>
      <c r="K27" s="34">
        <v>900.7</v>
      </c>
      <c r="L27" s="41"/>
    </row>
    <row r="28" spans="1:12" s="19" customFormat="1" ht="23.25">
      <c r="A28" s="21"/>
      <c r="B28" s="8" t="s">
        <v>46</v>
      </c>
      <c r="C28" s="37" t="s">
        <v>54</v>
      </c>
      <c r="D28" s="34">
        <f t="shared" si="0"/>
        <v>2784.1</v>
      </c>
      <c r="E28" s="34">
        <v>2784.1</v>
      </c>
      <c r="F28" s="34"/>
      <c r="G28" s="34"/>
      <c r="H28" s="34">
        <f t="shared" si="1"/>
        <v>2923.3</v>
      </c>
      <c r="I28" s="34">
        <v>2923.3</v>
      </c>
      <c r="J28" s="34"/>
      <c r="K28" s="34"/>
      <c r="L28" s="41"/>
    </row>
    <row r="29" spans="1:12" s="19" customFormat="1" ht="31.5">
      <c r="A29" s="21"/>
      <c r="B29" s="8" t="s">
        <v>21</v>
      </c>
      <c r="C29" s="37" t="s">
        <v>55</v>
      </c>
      <c r="D29" s="34">
        <f t="shared" si="0"/>
        <v>86862</v>
      </c>
      <c r="E29" s="34">
        <v>6792.3</v>
      </c>
      <c r="F29" s="34">
        <v>80069.7</v>
      </c>
      <c r="G29" s="34">
        <v>78740.4</v>
      </c>
      <c r="H29" s="34">
        <f t="shared" si="1"/>
        <v>95022.9</v>
      </c>
      <c r="I29" s="34">
        <v>7131.9</v>
      </c>
      <c r="J29" s="34">
        <v>87891</v>
      </c>
      <c r="K29" s="34">
        <v>86619.1</v>
      </c>
      <c r="L29" s="41"/>
    </row>
    <row r="30" spans="1:12" s="25" customFormat="1" ht="23.25">
      <c r="A30" s="24"/>
      <c r="B30" s="30" t="s">
        <v>23</v>
      </c>
      <c r="C30" s="39" t="s">
        <v>56</v>
      </c>
      <c r="D30" s="35">
        <f>D31+D32+D33+D34+D35+D36</f>
        <v>21785.4</v>
      </c>
      <c r="E30" s="35">
        <f aca="true" t="shared" si="3" ref="E30:K30">E31+E32+E33+E34+E35+E36</f>
        <v>18000.1</v>
      </c>
      <c r="F30" s="35">
        <f t="shared" si="3"/>
        <v>3785.3</v>
      </c>
      <c r="G30" s="35">
        <f t="shared" si="3"/>
        <v>0</v>
      </c>
      <c r="H30" s="35">
        <f t="shared" si="3"/>
        <v>22929.9</v>
      </c>
      <c r="I30" s="35">
        <f t="shared" si="3"/>
        <v>19144.4</v>
      </c>
      <c r="J30" s="35">
        <f t="shared" si="3"/>
        <v>3785.5</v>
      </c>
      <c r="K30" s="35">
        <f t="shared" si="3"/>
        <v>0</v>
      </c>
      <c r="L30" s="41"/>
    </row>
    <row r="31" spans="1:12" s="19" customFormat="1" ht="31.5">
      <c r="A31" s="21"/>
      <c r="B31" s="8" t="s">
        <v>47</v>
      </c>
      <c r="C31" s="37" t="s">
        <v>57</v>
      </c>
      <c r="D31" s="34">
        <f t="shared" si="0"/>
        <v>1852.6</v>
      </c>
      <c r="E31" s="34">
        <v>1847.3</v>
      </c>
      <c r="F31" s="34">
        <v>5.3</v>
      </c>
      <c r="G31" s="34"/>
      <c r="H31" s="34">
        <f t="shared" si="1"/>
        <v>1975.4</v>
      </c>
      <c r="I31" s="34">
        <v>1969.9</v>
      </c>
      <c r="J31" s="34">
        <v>5.5</v>
      </c>
      <c r="K31" s="34"/>
      <c r="L31" s="41"/>
    </row>
    <row r="32" spans="1:12" s="19" customFormat="1" ht="23.25">
      <c r="A32" s="21"/>
      <c r="B32" s="8" t="s">
        <v>48</v>
      </c>
      <c r="C32" s="38" t="s">
        <v>58</v>
      </c>
      <c r="D32" s="34">
        <f t="shared" si="0"/>
        <v>417.3</v>
      </c>
      <c r="E32" s="34">
        <v>417.3</v>
      </c>
      <c r="F32" s="34"/>
      <c r="G32" s="34"/>
      <c r="H32" s="34">
        <f t="shared" si="1"/>
        <v>440.5</v>
      </c>
      <c r="I32" s="34">
        <v>440.5</v>
      </c>
      <c r="J32" s="34"/>
      <c r="K32" s="34"/>
      <c r="L32" s="41"/>
    </row>
    <row r="33" spans="1:12" s="19" customFormat="1" ht="23.25">
      <c r="A33" s="21"/>
      <c r="B33" s="8" t="s">
        <v>49</v>
      </c>
      <c r="C33" s="37" t="s">
        <v>59</v>
      </c>
      <c r="D33" s="34">
        <f t="shared" si="0"/>
        <v>3861.1</v>
      </c>
      <c r="E33" s="34">
        <v>81.1</v>
      </c>
      <c r="F33" s="34">
        <v>3780</v>
      </c>
      <c r="G33" s="34"/>
      <c r="H33" s="34">
        <f t="shared" si="1"/>
        <v>3865.2</v>
      </c>
      <c r="I33" s="34">
        <v>85.2</v>
      </c>
      <c r="J33" s="34">
        <v>3780</v>
      </c>
      <c r="K33" s="34"/>
      <c r="L33" s="41"/>
    </row>
    <row r="34" spans="1:12" s="19" customFormat="1" ht="23.25">
      <c r="A34" s="21"/>
      <c r="B34" s="8" t="s">
        <v>50</v>
      </c>
      <c r="C34" s="37" t="s">
        <v>11</v>
      </c>
      <c r="D34" s="34">
        <f t="shared" si="0"/>
        <v>173.7</v>
      </c>
      <c r="E34" s="34">
        <v>173.7</v>
      </c>
      <c r="F34" s="34"/>
      <c r="G34" s="34"/>
      <c r="H34" s="34">
        <f t="shared" si="1"/>
        <v>182.4</v>
      </c>
      <c r="I34" s="34">
        <v>182.4</v>
      </c>
      <c r="J34" s="34"/>
      <c r="K34" s="34"/>
      <c r="L34" s="41"/>
    </row>
    <row r="35" spans="1:12" s="19" customFormat="1" ht="23.25">
      <c r="A35" s="21"/>
      <c r="B35" s="40" t="s">
        <v>67</v>
      </c>
      <c r="C35" s="37" t="s">
        <v>65</v>
      </c>
      <c r="D35" s="34">
        <f t="shared" si="0"/>
        <v>422.7</v>
      </c>
      <c r="E35" s="34">
        <v>422.7</v>
      </c>
      <c r="F35" s="34"/>
      <c r="G35" s="34"/>
      <c r="H35" s="34">
        <f t="shared" si="1"/>
        <v>988.3</v>
      </c>
      <c r="I35" s="34">
        <v>988.3</v>
      </c>
      <c r="J35" s="34"/>
      <c r="K35" s="34"/>
      <c r="L35" s="41"/>
    </row>
    <row r="36" spans="1:12" s="19" customFormat="1" ht="23.25">
      <c r="A36" s="21"/>
      <c r="B36" s="40" t="s">
        <v>68</v>
      </c>
      <c r="C36" s="37" t="s">
        <v>66</v>
      </c>
      <c r="D36" s="34">
        <f t="shared" si="0"/>
        <v>15058</v>
      </c>
      <c r="E36" s="34">
        <v>15058</v>
      </c>
      <c r="F36" s="34"/>
      <c r="G36" s="34"/>
      <c r="H36" s="34">
        <f t="shared" si="1"/>
        <v>15478.1</v>
      </c>
      <c r="I36" s="34">
        <v>15478.1</v>
      </c>
      <c r="J36" s="34"/>
      <c r="K36" s="34"/>
      <c r="L36" s="41"/>
    </row>
    <row r="37" spans="1:12" s="25" customFormat="1" ht="23.25">
      <c r="A37" s="24"/>
      <c r="B37" s="30" t="s">
        <v>51</v>
      </c>
      <c r="C37" s="39" t="s">
        <v>60</v>
      </c>
      <c r="D37" s="35">
        <f>D38+D39</f>
        <v>142743.69999999998</v>
      </c>
      <c r="E37" s="35">
        <f aca="true" t="shared" si="4" ref="E37:K37">E38+E39</f>
        <v>141451.69999999998</v>
      </c>
      <c r="F37" s="35">
        <f t="shared" si="4"/>
        <v>1292</v>
      </c>
      <c r="G37" s="35">
        <f t="shared" si="4"/>
        <v>1292</v>
      </c>
      <c r="H37" s="35">
        <f t="shared" si="4"/>
        <v>149880.9</v>
      </c>
      <c r="I37" s="35">
        <f t="shared" si="4"/>
        <v>148524.3</v>
      </c>
      <c r="J37" s="35">
        <f t="shared" si="4"/>
        <v>1356.6</v>
      </c>
      <c r="K37" s="35">
        <f t="shared" si="4"/>
        <v>1356.6</v>
      </c>
      <c r="L37" s="43">
        <v>5</v>
      </c>
    </row>
    <row r="38" spans="1:12" s="23" customFormat="1" ht="22.5">
      <c r="A38" s="22"/>
      <c r="B38" s="8" t="s">
        <v>22</v>
      </c>
      <c r="C38" s="37" t="s">
        <v>61</v>
      </c>
      <c r="D38" s="34">
        <f>E38+F38</f>
        <v>139999.8</v>
      </c>
      <c r="E38" s="34">
        <v>139999.8</v>
      </c>
      <c r="F38" s="34"/>
      <c r="G38" s="34"/>
      <c r="H38" s="34">
        <f>I38+J38</f>
        <v>146999.8</v>
      </c>
      <c r="I38" s="34">
        <v>146999.8</v>
      </c>
      <c r="J38" s="34"/>
      <c r="K38" s="34"/>
      <c r="L38" s="43"/>
    </row>
    <row r="39" spans="1:12" s="23" customFormat="1" ht="47.25">
      <c r="A39" s="22"/>
      <c r="B39" s="8">
        <v>9700</v>
      </c>
      <c r="C39" s="37" t="s">
        <v>62</v>
      </c>
      <c r="D39" s="34">
        <f>E39+F39</f>
        <v>2743.9</v>
      </c>
      <c r="E39" s="34">
        <v>1451.9</v>
      </c>
      <c r="F39" s="34">
        <v>1292</v>
      </c>
      <c r="G39" s="34">
        <v>1292</v>
      </c>
      <c r="H39" s="34">
        <f>I39+J39</f>
        <v>2881.1</v>
      </c>
      <c r="I39" s="34">
        <v>1524.5</v>
      </c>
      <c r="J39" s="34">
        <v>1356.6</v>
      </c>
      <c r="K39" s="34">
        <v>1356.6</v>
      </c>
      <c r="L39" s="43"/>
    </row>
    <row r="40" spans="1:12" s="23" customFormat="1" ht="31.5" customHeight="1">
      <c r="A40" s="22"/>
      <c r="B40" s="32"/>
      <c r="C40" s="33" t="s">
        <v>0</v>
      </c>
      <c r="D40" s="36">
        <f>D14+D15+D17+D19+D21+D22+D23+D24+D30+D37</f>
        <v>3595808.6</v>
      </c>
      <c r="E40" s="36">
        <f aca="true" t="shared" si="5" ref="E40:K40">E14+E15+E17+E19+E21+E22+E23+E24+E30+E37</f>
        <v>3167774.6</v>
      </c>
      <c r="F40" s="36">
        <f t="shared" si="5"/>
        <v>428034</v>
      </c>
      <c r="G40" s="36">
        <f t="shared" si="5"/>
        <v>348259.69999999995</v>
      </c>
      <c r="H40" s="36">
        <f t="shared" si="5"/>
        <v>3786363.2</v>
      </c>
      <c r="I40" s="36">
        <f t="shared" si="5"/>
        <v>3345236.4</v>
      </c>
      <c r="J40" s="36">
        <f t="shared" si="5"/>
        <v>441126.79999999993</v>
      </c>
      <c r="K40" s="36">
        <f t="shared" si="5"/>
        <v>358597</v>
      </c>
      <c r="L40" s="43"/>
    </row>
    <row r="41" spans="1:12" s="23" customFormat="1" ht="37.5">
      <c r="A41" s="22"/>
      <c r="B41" s="32"/>
      <c r="C41" s="33" t="s">
        <v>1</v>
      </c>
      <c r="D41" s="36">
        <f>D16+D18+D20</f>
        <v>1834347.7999999998</v>
      </c>
      <c r="E41" s="36">
        <f aca="true" t="shared" si="6" ref="E41:K41">E16+E18+E20</f>
        <v>1834347.7999999998</v>
      </c>
      <c r="F41" s="36">
        <f t="shared" si="6"/>
        <v>0</v>
      </c>
      <c r="G41" s="36">
        <f t="shared" si="6"/>
        <v>0</v>
      </c>
      <c r="H41" s="36">
        <f t="shared" si="6"/>
        <v>1937110.4000000001</v>
      </c>
      <c r="I41" s="36">
        <f t="shared" si="6"/>
        <v>1937110.4000000001</v>
      </c>
      <c r="J41" s="36">
        <f t="shared" si="6"/>
        <v>0</v>
      </c>
      <c r="K41" s="36">
        <f t="shared" si="6"/>
        <v>0</v>
      </c>
      <c r="L41" s="43"/>
    </row>
    <row r="42" spans="1:12" s="19" customFormat="1" ht="33" customHeight="1">
      <c r="A42" s="21"/>
      <c r="B42" s="50" t="s">
        <v>39</v>
      </c>
      <c r="C42" s="51"/>
      <c r="D42" s="51"/>
      <c r="E42" s="51"/>
      <c r="F42" s="51"/>
      <c r="G42" s="51"/>
      <c r="H42" s="51"/>
      <c r="I42" s="51"/>
      <c r="J42" s="51"/>
      <c r="K42" s="52"/>
      <c r="L42" s="43"/>
    </row>
    <row r="43" spans="1:12" s="23" customFormat="1" ht="33" customHeight="1">
      <c r="A43" s="22"/>
      <c r="B43" s="32"/>
      <c r="C43" s="33" t="s">
        <v>32</v>
      </c>
      <c r="D43" s="36">
        <f>E43+F43</f>
        <v>1475.8</v>
      </c>
      <c r="E43" s="36">
        <v>1498.6</v>
      </c>
      <c r="F43" s="36">
        <v>-22.8</v>
      </c>
      <c r="G43" s="36">
        <v>0</v>
      </c>
      <c r="H43" s="36">
        <f>I43+J43</f>
        <v>1547.3</v>
      </c>
      <c r="I43" s="36">
        <v>1573.5</v>
      </c>
      <c r="J43" s="36">
        <v>-26.2</v>
      </c>
      <c r="K43" s="36">
        <v>0</v>
      </c>
      <c r="L43" s="43"/>
    </row>
    <row r="44" spans="1:12" s="23" customFormat="1" ht="22.5">
      <c r="A44" s="22"/>
      <c r="B44" s="32"/>
      <c r="C44" s="33" t="s">
        <v>33</v>
      </c>
      <c r="D44" s="36">
        <f>D40+D43</f>
        <v>3597284.4</v>
      </c>
      <c r="E44" s="36">
        <f aca="true" t="shared" si="7" ref="E44:K44">E40+E43</f>
        <v>3169273.2</v>
      </c>
      <c r="F44" s="36">
        <f t="shared" si="7"/>
        <v>428011.2</v>
      </c>
      <c r="G44" s="36">
        <f t="shared" si="7"/>
        <v>348259.69999999995</v>
      </c>
      <c r="H44" s="36">
        <f>H40+H43</f>
        <v>3787910.5</v>
      </c>
      <c r="I44" s="36">
        <f t="shared" si="7"/>
        <v>3346809.9</v>
      </c>
      <c r="J44" s="36">
        <f t="shared" si="7"/>
        <v>441100.5999999999</v>
      </c>
      <c r="K44" s="36">
        <f t="shared" si="7"/>
        <v>358597</v>
      </c>
      <c r="L44" s="43"/>
    </row>
    <row r="45" spans="1:12" s="23" customFormat="1" ht="37.5">
      <c r="A45" s="22"/>
      <c r="B45" s="32"/>
      <c r="C45" s="33" t="s">
        <v>1</v>
      </c>
      <c r="D45" s="36">
        <f>D41</f>
        <v>1834347.7999999998</v>
      </c>
      <c r="E45" s="36">
        <f aca="true" t="shared" si="8" ref="E45:K45">E41</f>
        <v>1834347.7999999998</v>
      </c>
      <c r="F45" s="36">
        <f t="shared" si="8"/>
        <v>0</v>
      </c>
      <c r="G45" s="36">
        <f t="shared" si="8"/>
        <v>0</v>
      </c>
      <c r="H45" s="36">
        <f t="shared" si="8"/>
        <v>1937110.4000000001</v>
      </c>
      <c r="I45" s="36">
        <f t="shared" si="8"/>
        <v>1937110.4000000001</v>
      </c>
      <c r="J45" s="36">
        <f t="shared" si="8"/>
        <v>0</v>
      </c>
      <c r="K45" s="36">
        <f t="shared" si="8"/>
        <v>0</v>
      </c>
      <c r="L45" s="43"/>
    </row>
    <row r="46" spans="1:12" s="9" customFormat="1" ht="63.75" customHeight="1">
      <c r="A46" s="7"/>
      <c r="B46" s="13"/>
      <c r="C46" s="7"/>
      <c r="D46" s="14"/>
      <c r="E46" s="14"/>
      <c r="F46" s="14"/>
      <c r="G46" s="14"/>
      <c r="H46" s="14"/>
      <c r="I46" s="14"/>
      <c r="J46" s="14"/>
      <c r="K46" s="14"/>
      <c r="L46" s="43"/>
    </row>
    <row r="47" spans="1:12" s="9" customFormat="1" ht="28.5" customHeight="1">
      <c r="A47" s="7"/>
      <c r="B47" s="13"/>
      <c r="C47" s="7"/>
      <c r="D47" s="14"/>
      <c r="E47" s="14"/>
      <c r="F47" s="14"/>
      <c r="G47" s="14"/>
      <c r="H47" s="14"/>
      <c r="I47" s="14"/>
      <c r="J47" s="14"/>
      <c r="K47" s="14"/>
      <c r="L47" s="43"/>
    </row>
    <row r="48" spans="1:12" s="9" customFormat="1" ht="25.5" customHeight="1">
      <c r="A48" s="7"/>
      <c r="B48" s="47" t="s">
        <v>2</v>
      </c>
      <c r="C48" s="47"/>
      <c r="D48" s="26"/>
      <c r="E48" s="26"/>
      <c r="F48" s="26"/>
      <c r="G48" s="26"/>
      <c r="H48" s="46" t="s">
        <v>29</v>
      </c>
      <c r="I48" s="46"/>
      <c r="J48" s="46"/>
      <c r="K48" s="46"/>
      <c r="L48" s="43"/>
    </row>
    <row r="49" spans="1:12" s="9" customFormat="1" ht="18.75">
      <c r="A49" s="7"/>
      <c r="B49" s="47"/>
      <c r="C49" s="47"/>
      <c r="D49" s="26"/>
      <c r="E49" s="26"/>
      <c r="F49" s="26"/>
      <c r="G49" s="26"/>
      <c r="H49" s="46"/>
      <c r="I49" s="46"/>
      <c r="J49" s="46"/>
      <c r="K49" s="46"/>
      <c r="L49" s="43"/>
    </row>
    <row r="50" spans="1:12" s="9" customFormat="1" ht="18.75">
      <c r="A50" s="7"/>
      <c r="B50" s="47"/>
      <c r="C50" s="47"/>
      <c r="D50" s="14"/>
      <c r="E50" s="14"/>
      <c r="F50" s="14"/>
      <c r="G50" s="14"/>
      <c r="H50" s="14"/>
      <c r="I50" s="14"/>
      <c r="J50" s="14"/>
      <c r="K50" s="14"/>
      <c r="L50" s="43"/>
    </row>
    <row r="51" spans="1:12" s="9" customFormat="1" ht="18.75">
      <c r="A51" s="7"/>
      <c r="B51" s="13"/>
      <c r="C51" s="7"/>
      <c r="D51" s="14"/>
      <c r="E51" s="14"/>
      <c r="F51" s="14"/>
      <c r="G51" s="14"/>
      <c r="H51" s="14"/>
      <c r="I51" s="14"/>
      <c r="J51" s="14"/>
      <c r="K51" s="14"/>
      <c r="L51" s="43"/>
    </row>
    <row r="52" spans="1:12" s="9" customFormat="1" ht="18.75">
      <c r="A52" s="7"/>
      <c r="B52" s="13"/>
      <c r="C52" s="7"/>
      <c r="D52" s="14"/>
      <c r="E52" s="14"/>
      <c r="F52" s="14"/>
      <c r="G52" s="14"/>
      <c r="H52" s="14"/>
      <c r="I52" s="14"/>
      <c r="J52" s="14"/>
      <c r="K52" s="14"/>
      <c r="L52" s="43"/>
    </row>
    <row r="53" spans="1:12" s="9" customFormat="1" ht="18.75">
      <c r="A53" s="7"/>
      <c r="B53" s="13"/>
      <c r="C53" s="7"/>
      <c r="D53" s="14"/>
      <c r="E53" s="14"/>
      <c r="F53" s="14"/>
      <c r="G53" s="14"/>
      <c r="H53" s="14"/>
      <c r="I53" s="14"/>
      <c r="J53" s="14"/>
      <c r="K53" s="14"/>
      <c r="L53" s="43"/>
    </row>
    <row r="54" spans="1:12" s="9" customFormat="1" ht="18.75">
      <c r="A54" s="7"/>
      <c r="B54" s="13"/>
      <c r="C54" s="7"/>
      <c r="D54" s="14"/>
      <c r="E54" s="14"/>
      <c r="F54" s="14"/>
      <c r="G54" s="14"/>
      <c r="H54" s="14"/>
      <c r="I54" s="14"/>
      <c r="J54" s="14"/>
      <c r="K54" s="14"/>
      <c r="L54" s="43"/>
    </row>
    <row r="55" spans="1:12" s="9" customFormat="1" ht="18.75">
      <c r="A55" s="7"/>
      <c r="B55" s="13"/>
      <c r="C55" s="7"/>
      <c r="D55" s="14"/>
      <c r="E55" s="14"/>
      <c r="F55" s="14"/>
      <c r="G55" s="14"/>
      <c r="H55" s="14"/>
      <c r="I55" s="14"/>
      <c r="J55" s="14"/>
      <c r="K55" s="14"/>
      <c r="L55" s="43"/>
    </row>
    <row r="56" spans="1:12" s="9" customFormat="1" ht="18.75">
      <c r="A56" s="7"/>
      <c r="B56" s="13"/>
      <c r="C56" s="7"/>
      <c r="D56" s="14"/>
      <c r="E56" s="14"/>
      <c r="F56" s="14"/>
      <c r="G56" s="14"/>
      <c r="H56" s="14"/>
      <c r="I56" s="14"/>
      <c r="J56" s="14"/>
      <c r="K56" s="14"/>
      <c r="L56" s="43"/>
    </row>
    <row r="57" spans="1:12" s="9" customFormat="1" ht="18.75">
      <c r="A57" s="7"/>
      <c r="B57" s="13"/>
      <c r="C57" s="7"/>
      <c r="D57" s="14"/>
      <c r="E57" s="14"/>
      <c r="F57" s="14"/>
      <c r="G57" s="14"/>
      <c r="H57" s="14"/>
      <c r="I57" s="14"/>
      <c r="J57" s="14"/>
      <c r="K57" s="14"/>
      <c r="L57" s="18"/>
    </row>
    <row r="58" spans="1:12" s="9" customFormat="1" ht="18.75">
      <c r="A58" s="7"/>
      <c r="B58" s="13"/>
      <c r="C58" s="7"/>
      <c r="D58" s="14"/>
      <c r="E58" s="14"/>
      <c r="F58" s="14"/>
      <c r="G58" s="14"/>
      <c r="H58" s="14"/>
      <c r="I58" s="14"/>
      <c r="J58" s="14"/>
      <c r="K58" s="14"/>
      <c r="L58" s="18"/>
    </row>
    <row r="59" spans="1:12" s="9" customFormat="1" ht="18.75">
      <c r="A59" s="7"/>
      <c r="B59" s="13"/>
      <c r="C59" s="7"/>
      <c r="D59" s="14"/>
      <c r="E59" s="14"/>
      <c r="F59" s="14"/>
      <c r="G59" s="14"/>
      <c r="H59" s="14"/>
      <c r="I59" s="14"/>
      <c r="J59" s="14"/>
      <c r="K59" s="14"/>
      <c r="L59" s="18"/>
    </row>
    <row r="60" spans="1:12" s="9" customFormat="1" ht="18.75">
      <c r="A60" s="7"/>
      <c r="B60" s="13"/>
      <c r="C60" s="7"/>
      <c r="D60" s="14"/>
      <c r="E60" s="14"/>
      <c r="F60" s="14"/>
      <c r="G60" s="14"/>
      <c r="H60" s="14"/>
      <c r="I60" s="14"/>
      <c r="J60" s="14"/>
      <c r="K60" s="14"/>
      <c r="L60" s="18"/>
    </row>
    <row r="61" spans="1:12" s="9" customFormat="1" ht="18.75">
      <c r="A61" s="7"/>
      <c r="B61" s="13"/>
      <c r="C61" s="7"/>
      <c r="D61" s="14"/>
      <c r="E61" s="14"/>
      <c r="F61" s="14"/>
      <c r="G61" s="14"/>
      <c r="H61" s="14"/>
      <c r="I61" s="14"/>
      <c r="J61" s="14"/>
      <c r="K61" s="14"/>
      <c r="L61" s="18"/>
    </row>
    <row r="62" spans="1:12" s="9" customFormat="1" ht="18.75">
      <c r="A62" s="7"/>
      <c r="B62" s="13"/>
      <c r="C62" s="7"/>
      <c r="D62" s="14"/>
      <c r="E62" s="14"/>
      <c r="F62" s="14"/>
      <c r="G62" s="14"/>
      <c r="H62" s="14"/>
      <c r="I62" s="14"/>
      <c r="J62" s="14"/>
      <c r="K62" s="14"/>
      <c r="L62" s="18"/>
    </row>
    <row r="63" spans="1:12" s="9" customFormat="1" ht="18.75">
      <c r="A63" s="7"/>
      <c r="B63" s="13"/>
      <c r="C63" s="7"/>
      <c r="D63" s="14"/>
      <c r="E63" s="14"/>
      <c r="F63" s="14"/>
      <c r="G63" s="14"/>
      <c r="H63" s="14"/>
      <c r="I63" s="14"/>
      <c r="J63" s="14"/>
      <c r="K63" s="14"/>
      <c r="L63" s="18"/>
    </row>
    <row r="64" spans="1:12" s="9" customFormat="1" ht="18.75">
      <c r="A64" s="7"/>
      <c r="B64" s="13"/>
      <c r="C64" s="7"/>
      <c r="D64" s="14"/>
      <c r="E64" s="14"/>
      <c r="F64" s="14"/>
      <c r="G64" s="14"/>
      <c r="H64" s="14"/>
      <c r="I64" s="14"/>
      <c r="J64" s="14"/>
      <c r="K64" s="14"/>
      <c r="L64" s="18"/>
    </row>
    <row r="65" spans="1:12" s="9" customFormat="1" ht="18.75">
      <c r="A65" s="7"/>
      <c r="B65" s="13"/>
      <c r="C65" s="7"/>
      <c r="D65" s="14"/>
      <c r="E65" s="14"/>
      <c r="F65" s="14"/>
      <c r="G65" s="14"/>
      <c r="H65" s="14"/>
      <c r="I65" s="14"/>
      <c r="J65" s="14"/>
      <c r="K65" s="14"/>
      <c r="L65" s="18"/>
    </row>
    <row r="66" spans="1:12" s="9" customFormat="1" ht="18.75">
      <c r="A66" s="7"/>
      <c r="B66" s="13"/>
      <c r="C66" s="7"/>
      <c r="D66" s="14"/>
      <c r="E66" s="14"/>
      <c r="F66" s="14"/>
      <c r="G66" s="14"/>
      <c r="H66" s="14"/>
      <c r="I66" s="14"/>
      <c r="J66" s="14"/>
      <c r="K66" s="14"/>
      <c r="L66" s="18"/>
    </row>
    <row r="67" spans="1:12" s="9" customFormat="1" ht="18.75">
      <c r="A67" s="7"/>
      <c r="B67" s="13"/>
      <c r="C67" s="7"/>
      <c r="D67" s="14"/>
      <c r="E67" s="14"/>
      <c r="F67" s="14"/>
      <c r="G67" s="14"/>
      <c r="H67" s="14"/>
      <c r="I67" s="14"/>
      <c r="J67" s="14"/>
      <c r="K67" s="14"/>
      <c r="L67" s="18"/>
    </row>
    <row r="68" spans="1:12" s="9" customFormat="1" ht="18.75">
      <c r="A68" s="7"/>
      <c r="B68" s="13"/>
      <c r="C68" s="7"/>
      <c r="D68" s="14"/>
      <c r="E68" s="14"/>
      <c r="F68" s="14"/>
      <c r="G68" s="14"/>
      <c r="H68" s="14"/>
      <c r="I68" s="14"/>
      <c r="J68" s="14"/>
      <c r="K68" s="14"/>
      <c r="L68" s="18"/>
    </row>
    <row r="69" spans="1:12" s="9" customFormat="1" ht="18.75">
      <c r="A69" s="7"/>
      <c r="B69" s="13"/>
      <c r="C69" s="7"/>
      <c r="D69" s="14"/>
      <c r="E69" s="14"/>
      <c r="F69" s="14"/>
      <c r="G69" s="14"/>
      <c r="H69" s="14"/>
      <c r="I69" s="14"/>
      <c r="J69" s="14"/>
      <c r="K69" s="14"/>
      <c r="L69" s="18"/>
    </row>
    <row r="70" spans="1:12" s="9" customFormat="1" ht="18.75">
      <c r="A70" s="7"/>
      <c r="B70" s="13"/>
      <c r="C70" s="7"/>
      <c r="D70" s="14"/>
      <c r="E70" s="14"/>
      <c r="F70" s="14"/>
      <c r="G70" s="14"/>
      <c r="H70" s="14"/>
      <c r="I70" s="14"/>
      <c r="J70" s="14"/>
      <c r="K70" s="14"/>
      <c r="L70" s="18"/>
    </row>
    <row r="71" spans="1:12" s="9" customFormat="1" ht="18.75">
      <c r="A71" s="7"/>
      <c r="B71" s="13"/>
      <c r="C71" s="7"/>
      <c r="D71" s="14"/>
      <c r="E71" s="14"/>
      <c r="F71" s="14"/>
      <c r="G71" s="14"/>
      <c r="H71" s="14"/>
      <c r="I71" s="14"/>
      <c r="J71" s="14"/>
      <c r="K71" s="14"/>
      <c r="L71" s="18"/>
    </row>
    <row r="72" spans="1:12" s="9" customFormat="1" ht="18.75">
      <c r="A72" s="7"/>
      <c r="B72" s="13"/>
      <c r="C72" s="7"/>
      <c r="D72" s="14"/>
      <c r="E72" s="14"/>
      <c r="F72" s="14"/>
      <c r="G72" s="14"/>
      <c r="H72" s="14"/>
      <c r="I72" s="14"/>
      <c r="J72" s="14"/>
      <c r="K72" s="14"/>
      <c r="L72" s="18"/>
    </row>
    <row r="73" spans="1:12" s="9" customFormat="1" ht="18.75">
      <c r="A73" s="7"/>
      <c r="B73" s="13"/>
      <c r="C73" s="7"/>
      <c r="D73" s="14"/>
      <c r="E73" s="14"/>
      <c r="F73" s="14"/>
      <c r="G73" s="14"/>
      <c r="H73" s="14"/>
      <c r="I73" s="14"/>
      <c r="J73" s="14"/>
      <c r="K73" s="14"/>
      <c r="L73" s="18"/>
    </row>
    <row r="74" spans="1:12" s="9" customFormat="1" ht="18.75">
      <c r="A74" s="7"/>
      <c r="B74" s="13"/>
      <c r="C74" s="7"/>
      <c r="D74" s="14"/>
      <c r="E74" s="14"/>
      <c r="F74" s="14"/>
      <c r="G74" s="14"/>
      <c r="H74" s="14"/>
      <c r="I74" s="14"/>
      <c r="J74" s="14"/>
      <c r="K74" s="14"/>
      <c r="L74" s="18"/>
    </row>
    <row r="75" spans="1:12" s="9" customFormat="1" ht="18.75">
      <c r="A75" s="7"/>
      <c r="B75" s="13"/>
      <c r="C75" s="7"/>
      <c r="D75" s="14"/>
      <c r="E75" s="14"/>
      <c r="F75" s="14"/>
      <c r="G75" s="14"/>
      <c r="H75" s="14"/>
      <c r="I75" s="14"/>
      <c r="J75" s="14"/>
      <c r="K75" s="14"/>
      <c r="L75" s="18"/>
    </row>
    <row r="76" spans="1:12" s="9" customFormat="1" ht="18.75">
      <c r="A76" s="7"/>
      <c r="B76" s="13"/>
      <c r="C76" s="7"/>
      <c r="D76" s="14"/>
      <c r="E76" s="14"/>
      <c r="F76" s="14"/>
      <c r="G76" s="14"/>
      <c r="H76" s="14"/>
      <c r="I76" s="14"/>
      <c r="J76" s="14"/>
      <c r="K76" s="14"/>
      <c r="L76" s="18"/>
    </row>
    <row r="77" spans="1:12" s="9" customFormat="1" ht="18.75">
      <c r="A77" s="7"/>
      <c r="B77" s="13"/>
      <c r="C77" s="7"/>
      <c r="D77" s="14"/>
      <c r="E77" s="14"/>
      <c r="F77" s="14"/>
      <c r="G77" s="14"/>
      <c r="H77" s="14"/>
      <c r="I77" s="14"/>
      <c r="J77" s="14"/>
      <c r="K77" s="14"/>
      <c r="L77" s="18"/>
    </row>
    <row r="78" spans="1:12" s="9" customFormat="1" ht="18.75">
      <c r="A78" s="7"/>
      <c r="B78" s="13"/>
      <c r="C78" s="7"/>
      <c r="D78" s="14"/>
      <c r="E78" s="14"/>
      <c r="F78" s="14"/>
      <c r="G78" s="14"/>
      <c r="H78" s="14"/>
      <c r="I78" s="14"/>
      <c r="J78" s="14"/>
      <c r="K78" s="14"/>
      <c r="L78" s="18"/>
    </row>
    <row r="79" spans="1:12" s="9" customFormat="1" ht="18.75">
      <c r="A79" s="7"/>
      <c r="B79" s="13"/>
      <c r="C79" s="7"/>
      <c r="D79" s="14"/>
      <c r="E79" s="14"/>
      <c r="F79" s="14"/>
      <c r="G79" s="14"/>
      <c r="H79" s="14"/>
      <c r="I79" s="14"/>
      <c r="J79" s="14"/>
      <c r="K79" s="14"/>
      <c r="L79" s="18"/>
    </row>
    <row r="80" spans="1:12" s="9" customFormat="1" ht="18.75">
      <c r="A80" s="7"/>
      <c r="B80" s="13"/>
      <c r="C80" s="7"/>
      <c r="D80" s="14"/>
      <c r="E80" s="14"/>
      <c r="F80" s="14"/>
      <c r="G80" s="14"/>
      <c r="H80" s="14"/>
      <c r="I80" s="14"/>
      <c r="J80" s="14"/>
      <c r="K80" s="14"/>
      <c r="L80" s="18"/>
    </row>
    <row r="81" spans="1:12" s="9" customFormat="1" ht="18.75">
      <c r="A81" s="7"/>
      <c r="B81" s="13"/>
      <c r="C81" s="7"/>
      <c r="D81" s="14"/>
      <c r="E81" s="14"/>
      <c r="F81" s="14"/>
      <c r="G81" s="14"/>
      <c r="H81" s="14"/>
      <c r="I81" s="14"/>
      <c r="J81" s="14"/>
      <c r="K81" s="14"/>
      <c r="L81" s="18"/>
    </row>
    <row r="82" spans="1:12" s="9" customFormat="1" ht="18.75">
      <c r="A82" s="7"/>
      <c r="B82" s="13"/>
      <c r="C82" s="7"/>
      <c r="D82" s="14"/>
      <c r="E82" s="14"/>
      <c r="F82" s="14"/>
      <c r="G82" s="14"/>
      <c r="H82" s="14"/>
      <c r="I82" s="14"/>
      <c r="J82" s="14"/>
      <c r="K82" s="14"/>
      <c r="L82" s="18"/>
    </row>
    <row r="83" spans="1:12" s="9" customFormat="1" ht="18.75">
      <c r="A83" s="7"/>
      <c r="B83" s="13"/>
      <c r="C83" s="7"/>
      <c r="D83" s="14"/>
      <c r="E83" s="14"/>
      <c r="F83" s="14"/>
      <c r="G83" s="14"/>
      <c r="H83" s="14"/>
      <c r="I83" s="14"/>
      <c r="J83" s="14"/>
      <c r="K83" s="14"/>
      <c r="L83" s="18"/>
    </row>
    <row r="84" spans="1:12" s="9" customFormat="1" ht="18.75">
      <c r="A84" s="7"/>
      <c r="B84" s="13"/>
      <c r="C84" s="7"/>
      <c r="D84" s="14"/>
      <c r="E84" s="14"/>
      <c r="F84" s="14"/>
      <c r="G84" s="14"/>
      <c r="H84" s="14"/>
      <c r="I84" s="14"/>
      <c r="J84" s="14"/>
      <c r="K84" s="14"/>
      <c r="L84" s="18"/>
    </row>
    <row r="85" spans="1:12" s="9" customFormat="1" ht="18.75">
      <c r="A85" s="7"/>
      <c r="B85" s="13"/>
      <c r="C85" s="7"/>
      <c r="D85" s="14"/>
      <c r="E85" s="14"/>
      <c r="F85" s="14"/>
      <c r="G85" s="14"/>
      <c r="H85" s="14"/>
      <c r="I85" s="14"/>
      <c r="J85" s="14"/>
      <c r="K85" s="14"/>
      <c r="L85" s="18"/>
    </row>
    <row r="86" spans="1:12" s="9" customFormat="1" ht="18.75">
      <c r="A86" s="7"/>
      <c r="B86" s="13"/>
      <c r="C86" s="7"/>
      <c r="D86" s="14"/>
      <c r="E86" s="14"/>
      <c r="F86" s="14"/>
      <c r="G86" s="14"/>
      <c r="H86" s="14"/>
      <c r="I86" s="14"/>
      <c r="J86" s="14"/>
      <c r="K86" s="14"/>
      <c r="L86" s="18"/>
    </row>
    <row r="87" spans="1:12" s="9" customFormat="1" ht="18.75">
      <c r="A87" s="7"/>
      <c r="B87" s="13"/>
      <c r="C87" s="7"/>
      <c r="D87" s="14"/>
      <c r="E87" s="14"/>
      <c r="F87" s="14"/>
      <c r="G87" s="14"/>
      <c r="H87" s="14"/>
      <c r="I87" s="14"/>
      <c r="J87" s="14"/>
      <c r="K87" s="14"/>
      <c r="L87" s="18"/>
    </row>
    <row r="88" spans="1:12" s="9" customFormat="1" ht="18.75">
      <c r="A88" s="7"/>
      <c r="B88" s="13"/>
      <c r="C88" s="7"/>
      <c r="D88" s="14"/>
      <c r="E88" s="14"/>
      <c r="F88" s="14"/>
      <c r="G88" s="14"/>
      <c r="H88" s="14"/>
      <c r="I88" s="14"/>
      <c r="J88" s="14"/>
      <c r="K88" s="14"/>
      <c r="L88" s="18"/>
    </row>
    <row r="89" spans="1:12" s="9" customFormat="1" ht="18.75">
      <c r="A89" s="7"/>
      <c r="B89" s="13"/>
      <c r="C89" s="7"/>
      <c r="D89" s="14"/>
      <c r="E89" s="14"/>
      <c r="F89" s="14"/>
      <c r="G89" s="14"/>
      <c r="H89" s="14"/>
      <c r="I89" s="14"/>
      <c r="J89" s="14"/>
      <c r="K89" s="14"/>
      <c r="L89" s="18"/>
    </row>
    <row r="90" spans="1:12" s="9" customFormat="1" ht="18.75">
      <c r="A90" s="7"/>
      <c r="B90" s="13"/>
      <c r="C90" s="7"/>
      <c r="D90" s="14"/>
      <c r="E90" s="14"/>
      <c r="F90" s="14"/>
      <c r="G90" s="14"/>
      <c r="H90" s="14"/>
      <c r="I90" s="14"/>
      <c r="J90" s="14"/>
      <c r="K90" s="14"/>
      <c r="L90" s="18"/>
    </row>
    <row r="91" spans="1:12" s="9" customFormat="1" ht="18.75">
      <c r="A91" s="7"/>
      <c r="B91" s="13"/>
      <c r="C91" s="7"/>
      <c r="D91" s="14"/>
      <c r="E91" s="14"/>
      <c r="F91" s="14"/>
      <c r="G91" s="14"/>
      <c r="H91" s="14"/>
      <c r="I91" s="14"/>
      <c r="J91" s="14"/>
      <c r="K91" s="14"/>
      <c r="L91" s="18"/>
    </row>
    <row r="92" spans="1:12" s="9" customFormat="1" ht="18.75">
      <c r="A92" s="7"/>
      <c r="B92" s="13"/>
      <c r="C92" s="7"/>
      <c r="D92" s="14"/>
      <c r="E92" s="14"/>
      <c r="F92" s="14"/>
      <c r="G92" s="14"/>
      <c r="H92" s="14"/>
      <c r="I92" s="14"/>
      <c r="J92" s="14"/>
      <c r="K92" s="14"/>
      <c r="L92" s="18"/>
    </row>
    <row r="93" spans="1:12" s="9" customFormat="1" ht="18.75">
      <c r="A93" s="7"/>
      <c r="B93" s="13"/>
      <c r="C93" s="7"/>
      <c r="D93" s="14"/>
      <c r="E93" s="14"/>
      <c r="F93" s="14"/>
      <c r="G93" s="14"/>
      <c r="H93" s="14"/>
      <c r="I93" s="14"/>
      <c r="J93" s="14"/>
      <c r="K93" s="14"/>
      <c r="L93" s="18"/>
    </row>
    <row r="94" spans="1:12" s="9" customFormat="1" ht="18.75">
      <c r="A94" s="7"/>
      <c r="B94" s="13"/>
      <c r="C94" s="7"/>
      <c r="D94" s="14"/>
      <c r="E94" s="14"/>
      <c r="F94" s="14"/>
      <c r="G94" s="14"/>
      <c r="H94" s="14"/>
      <c r="I94" s="14"/>
      <c r="J94" s="14"/>
      <c r="K94" s="14"/>
      <c r="L94" s="18"/>
    </row>
  </sheetData>
  <sheetProtection/>
  <mergeCells count="20">
    <mergeCell ref="L1:L36"/>
    <mergeCell ref="L37:L56"/>
    <mergeCell ref="I10:I12"/>
    <mergeCell ref="B48:C50"/>
    <mergeCell ref="E10:E12"/>
    <mergeCell ref="C13:K13"/>
    <mergeCell ref="J10:J12"/>
    <mergeCell ref="K11:K12"/>
    <mergeCell ref="H10:H12"/>
    <mergeCell ref="B42:K42"/>
    <mergeCell ref="F10:F12"/>
    <mergeCell ref="C9:C12"/>
    <mergeCell ref="D9:G9"/>
    <mergeCell ref="B6:K6"/>
    <mergeCell ref="B7:K7"/>
    <mergeCell ref="D10:D12"/>
    <mergeCell ref="G11:G12"/>
    <mergeCell ref="B9:B12"/>
    <mergeCell ref="H48:K49"/>
    <mergeCell ref="H9:K9"/>
  </mergeCells>
  <printOptions horizontalCentered="1"/>
  <pageMargins left="0.1968503937007874" right="0.1968503937007874" top="0.53" bottom="0.34" header="0.35433070866141736" footer="0.2362204724409449"/>
  <pageSetup fitToHeight="2" horizontalDpi="600" verticalDpi="600" orientation="landscape" paperSize="9" scale="56" r:id="rId1"/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2017-11-15T14:52:21Z</cp:lastPrinted>
  <dcterms:created xsi:type="dcterms:W3CDTF">2014-01-17T10:52:16Z</dcterms:created>
  <dcterms:modified xsi:type="dcterms:W3CDTF">2017-11-15T14:52:23Z</dcterms:modified>
  <cp:category/>
  <cp:version/>
  <cp:contentType/>
  <cp:contentStatus/>
</cp:coreProperties>
</file>