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8070" activeTab="0"/>
  </bookViews>
  <sheets>
    <sheet name="дод 2" sheetId="1" r:id="rId1"/>
  </sheets>
  <definedNames>
    <definedName name="_xlfn.AGGREGATE" hidden="1">#NAME?</definedName>
    <definedName name="_xlnm.Print_Area" localSheetId="0">'дод 2'!$A$1:$K$39</definedName>
  </definedNames>
  <calcPr fullCalcOnLoad="1"/>
</workbook>
</file>

<file path=xl/sharedStrings.xml><?xml version="1.0" encoding="utf-8"?>
<sst xmlns="http://schemas.openxmlformats.org/spreadsheetml/2006/main" count="69" uniqueCount="58">
  <si>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</si>
  <si>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</si>
  <si>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</si>
  <si>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</si>
  <si>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</si>
  <si>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</si>
  <si>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</si>
  <si>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</si>
  <si>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</si>
  <si>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</si>
  <si>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</si>
  <si>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</si>
  <si>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</si>
  <si>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</si>
  <si>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</si>
  <si>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</si>
  <si>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</si>
  <si>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</si>
  <si>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</si>
  <si>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</si>
  <si>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</si>
  <si>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</si>
  <si>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</si>
  <si>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</si>
  <si>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</si>
  <si>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</si>
  <si>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</si>
  <si>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</si>
  <si>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</si>
  <si>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</si>
  <si>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</si>
  <si>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</si>
  <si>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</si>
  <si>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</si>
  <si>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</si>
  <si>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</si>
  <si>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</si>
  <si>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</si>
  <si>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</si>
  <si>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</si>
  <si>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</si>
  <si>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</si>
  <si>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</si>
  <si>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</si>
  <si>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</si>
  <si>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</si>
  <si>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тис. грн.</t>
  </si>
  <si>
    <t xml:space="preserve">                   Додаток 2</t>
  </si>
  <si>
    <t>до  рішення   виконавчого комітету</t>
  </si>
  <si>
    <t>Директор департаменту фінансів, економіки та інвестицій</t>
  </si>
  <si>
    <t>С.А. Липова</t>
  </si>
  <si>
    <t>402201</t>
  </si>
  <si>
    <t>Довгострокові зобов'язання</t>
  </si>
  <si>
    <t>401201</t>
  </si>
  <si>
    <t>2019 рік</t>
  </si>
  <si>
    <r>
      <t>від</t>
    </r>
    <r>
      <rPr>
        <sz val="16"/>
        <color indexed="9"/>
        <rFont val="Times New Roman"/>
        <family val="1"/>
      </rPr>
      <t xml:space="preserve"> 20.12.2016</t>
    </r>
    <r>
      <rPr>
        <sz val="16"/>
        <rFont val="Times New Roman"/>
        <family val="0"/>
      </rPr>
      <t xml:space="preserve"> №</t>
    </r>
    <r>
      <rPr>
        <sz val="16"/>
        <color indexed="9"/>
        <rFont val="Times New Roman"/>
        <family val="1"/>
      </rPr>
      <t xml:space="preserve"> 664 </t>
    </r>
  </si>
  <si>
    <t>2020 рік</t>
  </si>
  <si>
    <t>Індикативні прогнозні показники міського бюджету на 2019-2020 роки за фінансуванням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</si>
</sst>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3"/>
      <name val="Times New Roman"/>
      <family val="0"/>
    </font>
    <font>
      <b/>
      <sz val="14"/>
      <name val="Times New Roman"/>
      <family val="0"/>
    </font>
    <font>
      <sz val="16"/>
      <color indexed="9"/>
      <name val="Times New Roman"/>
      <family val="1"/>
    </font>
    <font>
      <sz val="14"/>
      <color indexed="10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184" fontId="3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Fill="1" applyAlignment="1" applyProtection="1">
      <alignment/>
      <protection/>
    </xf>
    <xf numFmtId="14" fontId="36" fillId="0" borderId="0" xfId="0" applyNumberFormat="1" applyFont="1" applyAlignment="1">
      <alignment horizontal="left" vertical="center"/>
    </xf>
    <xf numFmtId="14" fontId="36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NumberFormat="1" applyFont="1" applyFill="1" applyAlignment="1" applyProtection="1">
      <alignment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2" fillId="0" borderId="0" xfId="0" applyFont="1" applyFill="1" applyAlignment="1" applyProtection="1">
      <alignment/>
      <protection/>
    </xf>
    <xf numFmtId="49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4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4" fontId="37" fillId="0" borderId="0" xfId="0" applyNumberFormat="1" applyFont="1" applyFill="1" applyBorder="1" applyAlignment="1" applyProtection="1">
      <alignment horizontal="center" vertical="center" wrapText="1"/>
      <protection/>
    </xf>
    <xf numFmtId="4" fontId="37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textRotation="180"/>
    </xf>
    <xf numFmtId="184" fontId="37" fillId="0" borderId="13" xfId="0" applyNumberFormat="1" applyFont="1" applyFill="1" applyBorder="1" applyAlignment="1" applyProtection="1">
      <alignment horizontal="center" vertical="center" wrapText="1"/>
      <protection/>
    </xf>
    <xf numFmtId="184" fontId="32" fillId="0" borderId="13" xfId="0" applyNumberFormat="1" applyFont="1" applyFill="1" applyBorder="1" applyAlignment="1" applyProtection="1">
      <alignment horizontal="center" vertical="center" wrapText="1"/>
      <protection/>
    </xf>
    <xf numFmtId="184" fontId="37" fillId="0" borderId="13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vertical="top"/>
    </xf>
    <xf numFmtId="184" fontId="32" fillId="0" borderId="13" xfId="0" applyNumberFormat="1" applyFont="1" applyFill="1" applyBorder="1" applyAlignment="1">
      <alignment horizontal="center" vertical="center" wrapText="1"/>
    </xf>
    <xf numFmtId="184" fontId="37" fillId="0" borderId="13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textRotation="180"/>
    </xf>
    <xf numFmtId="0" fontId="33" fillId="0" borderId="0" xfId="0" applyFont="1" applyFill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0" zoomScaleNormal="70" zoomScalePageLayoutView="0" workbookViewId="0" topLeftCell="A6">
      <selection activeCell="F38" sqref="F38"/>
    </sheetView>
  </sheetViews>
  <sheetFormatPr defaultColWidth="9.16015625" defaultRowHeight="12.75" customHeight="1"/>
  <cols>
    <col min="1" max="1" width="13.83203125" style="10" customWidth="1"/>
    <col min="2" max="2" width="65.33203125" style="10" customWidth="1"/>
    <col min="3" max="3" width="24.5" style="10" customWidth="1"/>
    <col min="4" max="4" width="25.33203125" style="10" customWidth="1"/>
    <col min="5" max="5" width="21.16015625" style="10" customWidth="1"/>
    <col min="6" max="6" width="21.66015625" style="10" customWidth="1"/>
    <col min="7" max="7" width="25.5" style="10" customWidth="1"/>
    <col min="8" max="8" width="23.33203125" style="11" customWidth="1"/>
    <col min="9" max="10" width="24.5" style="11" customWidth="1"/>
    <col min="11" max="11" width="9.16015625" style="38" customWidth="1"/>
    <col min="12" max="16384" width="9.16015625" style="11" customWidth="1"/>
  </cols>
  <sheetData>
    <row r="1" spans="1:11" s="7" customFormat="1" ht="15" customHeight="1">
      <c r="A1" s="1"/>
      <c r="B1" s="1"/>
      <c r="C1" s="56"/>
      <c r="D1" s="56"/>
      <c r="E1" s="56"/>
      <c r="F1" s="56"/>
      <c r="G1" s="22"/>
      <c r="H1" s="32"/>
      <c r="I1" s="32"/>
      <c r="K1" s="52">
        <v>3</v>
      </c>
    </row>
    <row r="2" spans="1:11" s="7" customFormat="1" ht="27" customHeight="1">
      <c r="A2" s="6"/>
      <c r="B2" s="6"/>
      <c r="C2" s="5"/>
      <c r="D2" s="5"/>
      <c r="E2" s="5"/>
      <c r="F2" s="5"/>
      <c r="G2" s="12" t="s">
        <v>47</v>
      </c>
      <c r="H2" s="12"/>
      <c r="I2" s="12"/>
      <c r="K2" s="52"/>
    </row>
    <row r="3" spans="1:11" s="7" customFormat="1" ht="24.75" customHeight="1">
      <c r="A3" s="6"/>
      <c r="B3" s="6"/>
      <c r="C3" s="5"/>
      <c r="D3" s="5"/>
      <c r="E3" s="5"/>
      <c r="F3" s="5"/>
      <c r="G3" s="33" t="s">
        <v>48</v>
      </c>
      <c r="H3" s="33"/>
      <c r="I3" s="33"/>
      <c r="K3" s="52"/>
    </row>
    <row r="4" spans="1:11" s="7" customFormat="1" ht="27.75" customHeight="1">
      <c r="A4" s="6"/>
      <c r="B4" s="6"/>
      <c r="C4" s="5"/>
      <c r="D4" s="5"/>
      <c r="E4" s="5"/>
      <c r="F4" s="5"/>
      <c r="G4" s="53" t="s">
        <v>55</v>
      </c>
      <c r="H4" s="53"/>
      <c r="I4" s="53"/>
      <c r="K4" s="52"/>
    </row>
    <row r="5" spans="1:11" s="7" customFormat="1" ht="15" customHeight="1">
      <c r="A5" s="6"/>
      <c r="B5" s="6"/>
      <c r="C5" s="5"/>
      <c r="D5" s="5"/>
      <c r="E5" s="5"/>
      <c r="F5" s="5"/>
      <c r="G5" s="22"/>
      <c r="H5" s="32"/>
      <c r="I5" s="32"/>
      <c r="K5" s="52"/>
    </row>
    <row r="6" spans="1:11" s="8" customFormat="1" ht="38.25" customHeight="1">
      <c r="A6" s="54" t="s">
        <v>57</v>
      </c>
      <c r="B6" s="54"/>
      <c r="C6" s="54"/>
      <c r="D6" s="54"/>
      <c r="E6" s="54"/>
      <c r="F6" s="54"/>
      <c r="G6" s="54"/>
      <c r="H6" s="54"/>
      <c r="I6" s="54"/>
      <c r="J6" s="54"/>
      <c r="K6" s="52"/>
    </row>
    <row r="7" spans="1:11" ht="12.75" customHeight="1">
      <c r="A7" s="57"/>
      <c r="B7" s="57"/>
      <c r="C7" s="57"/>
      <c r="D7" s="57"/>
      <c r="E7" s="57"/>
      <c r="F7" s="9"/>
      <c r="J7" s="11" t="s">
        <v>46</v>
      </c>
      <c r="K7" s="52"/>
    </row>
    <row r="8" spans="1:11" s="24" customFormat="1" ht="38.25" customHeight="1">
      <c r="A8" s="48" t="s">
        <v>0</v>
      </c>
      <c r="B8" s="48" t="s">
        <v>1</v>
      </c>
      <c r="C8" s="45" t="s">
        <v>54</v>
      </c>
      <c r="D8" s="46"/>
      <c r="E8" s="46"/>
      <c r="F8" s="47"/>
      <c r="G8" s="45" t="s">
        <v>56</v>
      </c>
      <c r="H8" s="46"/>
      <c r="I8" s="46"/>
      <c r="J8" s="47"/>
      <c r="K8" s="52"/>
    </row>
    <row r="9" spans="1:11" s="24" customFormat="1" ht="38.25" customHeight="1">
      <c r="A9" s="49"/>
      <c r="B9" s="49"/>
      <c r="C9" s="51" t="s">
        <v>5</v>
      </c>
      <c r="D9" s="51" t="s">
        <v>3</v>
      </c>
      <c r="E9" s="51" t="s">
        <v>4</v>
      </c>
      <c r="F9" s="51"/>
      <c r="G9" s="51" t="s">
        <v>5</v>
      </c>
      <c r="H9" s="51" t="s">
        <v>3</v>
      </c>
      <c r="I9" s="51" t="s">
        <v>4</v>
      </c>
      <c r="J9" s="51"/>
      <c r="K9" s="52"/>
    </row>
    <row r="10" spans="1:11" s="24" customFormat="1" ht="38.25" customHeight="1">
      <c r="A10" s="50"/>
      <c r="B10" s="50"/>
      <c r="C10" s="51"/>
      <c r="D10" s="51"/>
      <c r="E10" s="23" t="s">
        <v>5</v>
      </c>
      <c r="F10" s="23" t="s">
        <v>6</v>
      </c>
      <c r="G10" s="51"/>
      <c r="H10" s="51"/>
      <c r="I10" s="23" t="s">
        <v>5</v>
      </c>
      <c r="J10" s="23" t="s">
        <v>6</v>
      </c>
      <c r="K10" s="52"/>
    </row>
    <row r="11" spans="1:11" s="27" customFormat="1" ht="18.75">
      <c r="A11" s="25" t="s">
        <v>7</v>
      </c>
      <c r="B11" s="26" t="s">
        <v>8</v>
      </c>
      <c r="C11" s="39">
        <f>D11+E11</f>
        <v>0</v>
      </c>
      <c r="D11" s="39">
        <f>D12</f>
        <v>-315687.2</v>
      </c>
      <c r="E11" s="39">
        <f>E12</f>
        <v>315687.2</v>
      </c>
      <c r="F11" s="39">
        <f>F12</f>
        <v>315687.2</v>
      </c>
      <c r="G11" s="39">
        <f aca="true" t="shared" si="0" ref="G11:G35">H11+I11</f>
        <v>0</v>
      </c>
      <c r="H11" s="39">
        <f>H12</f>
        <v>-325416.6</v>
      </c>
      <c r="I11" s="39">
        <f>I12</f>
        <v>325416.6</v>
      </c>
      <c r="J11" s="39">
        <f>J12</f>
        <v>325416.6</v>
      </c>
      <c r="K11" s="52"/>
    </row>
    <row r="12" spans="1:11" s="27" customFormat="1" ht="44.25" customHeight="1">
      <c r="A12" s="28" t="s">
        <v>9</v>
      </c>
      <c r="B12" s="29" t="s">
        <v>10</v>
      </c>
      <c r="C12" s="40">
        <f>D12+E12</f>
        <v>0</v>
      </c>
      <c r="D12" s="40">
        <f>D15+D13+D14</f>
        <v>-315687.2</v>
      </c>
      <c r="E12" s="40">
        <f>E15+E13+E14</f>
        <v>315687.2</v>
      </c>
      <c r="F12" s="40">
        <f>F15+F13+F14</f>
        <v>315687.2</v>
      </c>
      <c r="G12" s="40">
        <f t="shared" si="0"/>
        <v>0</v>
      </c>
      <c r="H12" s="40">
        <f>H15+H13+H14</f>
        <v>-325416.6</v>
      </c>
      <c r="I12" s="40">
        <f>I15+I13+I14</f>
        <v>325416.6</v>
      </c>
      <c r="J12" s="40">
        <f>J15+J13+J14</f>
        <v>325416.6</v>
      </c>
      <c r="K12" s="52"/>
    </row>
    <row r="13" spans="1:11" s="27" customFormat="1" ht="18.75">
      <c r="A13" s="28" t="s">
        <v>40</v>
      </c>
      <c r="B13" s="29" t="s">
        <v>41</v>
      </c>
      <c r="C13" s="40">
        <f>D13+E13</f>
        <v>0</v>
      </c>
      <c r="D13" s="40"/>
      <c r="E13" s="40"/>
      <c r="F13" s="40"/>
      <c r="G13" s="40">
        <f t="shared" si="0"/>
        <v>0</v>
      </c>
      <c r="H13" s="40"/>
      <c r="I13" s="40"/>
      <c r="J13" s="40"/>
      <c r="K13" s="52"/>
    </row>
    <row r="14" spans="1:11" s="27" customFormat="1" ht="18.75">
      <c r="A14" s="28" t="s">
        <v>42</v>
      </c>
      <c r="B14" s="29" t="s">
        <v>43</v>
      </c>
      <c r="C14" s="40">
        <f>D14+E14</f>
        <v>0</v>
      </c>
      <c r="D14" s="40"/>
      <c r="E14" s="40"/>
      <c r="F14" s="40"/>
      <c r="G14" s="40">
        <f t="shared" si="0"/>
        <v>0</v>
      </c>
      <c r="H14" s="40"/>
      <c r="I14" s="40"/>
      <c r="J14" s="40"/>
      <c r="K14" s="52"/>
    </row>
    <row r="15" spans="1:11" s="27" customFormat="1" ht="58.5" customHeight="1">
      <c r="A15" s="28" t="s">
        <v>11</v>
      </c>
      <c r="B15" s="29" t="s">
        <v>12</v>
      </c>
      <c r="C15" s="40">
        <f>D15+E15</f>
        <v>0</v>
      </c>
      <c r="D15" s="40">
        <v>-315687.2</v>
      </c>
      <c r="E15" s="40">
        <v>315687.2</v>
      </c>
      <c r="F15" s="40">
        <v>315687.2</v>
      </c>
      <c r="G15" s="40">
        <f t="shared" si="0"/>
        <v>0</v>
      </c>
      <c r="H15" s="40">
        <v>-325416.6</v>
      </c>
      <c r="I15" s="40">
        <v>325416.6</v>
      </c>
      <c r="J15" s="40">
        <v>325416.6</v>
      </c>
      <c r="K15" s="52"/>
    </row>
    <row r="16" spans="1:11" s="30" customFormat="1" ht="30.75" customHeight="1">
      <c r="A16" s="25" t="s">
        <v>16</v>
      </c>
      <c r="B16" s="26" t="s">
        <v>17</v>
      </c>
      <c r="C16" s="39">
        <f aca="true" t="shared" si="1" ref="C16:C27">D16+E16</f>
        <v>29122.5</v>
      </c>
      <c r="D16" s="39">
        <f>D17</f>
        <v>0</v>
      </c>
      <c r="E16" s="39">
        <f>E17</f>
        <v>29122.5</v>
      </c>
      <c r="F16" s="39">
        <f>F17</f>
        <v>29122.5</v>
      </c>
      <c r="G16" s="39">
        <f t="shared" si="0"/>
        <v>29430.399999999998</v>
      </c>
      <c r="H16" s="39">
        <f>H17</f>
        <v>0</v>
      </c>
      <c r="I16" s="39">
        <f>I17</f>
        <v>29430.399999999998</v>
      </c>
      <c r="J16" s="39">
        <f>J17</f>
        <v>29430.399999999998</v>
      </c>
      <c r="K16" s="52"/>
    </row>
    <row r="17" spans="1:11" s="30" customFormat="1" ht="38.25" customHeight="1">
      <c r="A17" s="28" t="s">
        <v>18</v>
      </c>
      <c r="B17" s="29" t="s">
        <v>27</v>
      </c>
      <c r="C17" s="40">
        <f t="shared" si="1"/>
        <v>29122.5</v>
      </c>
      <c r="D17" s="40">
        <f>D18+D19</f>
        <v>0</v>
      </c>
      <c r="E17" s="40">
        <f>E18+E19</f>
        <v>29122.5</v>
      </c>
      <c r="F17" s="40">
        <f>F18+F19</f>
        <v>29122.5</v>
      </c>
      <c r="G17" s="40">
        <f t="shared" si="0"/>
        <v>29430.399999999998</v>
      </c>
      <c r="H17" s="40">
        <f>H18+H19</f>
        <v>0</v>
      </c>
      <c r="I17" s="40">
        <f>I18+I19</f>
        <v>29430.399999999998</v>
      </c>
      <c r="J17" s="40">
        <f>J18+J19</f>
        <v>29430.399999999998</v>
      </c>
      <c r="K17" s="52"/>
    </row>
    <row r="18" spans="1:11" s="30" customFormat="1" ht="18.75" customHeight="1">
      <c r="A18" s="28" t="s">
        <v>19</v>
      </c>
      <c r="B18" s="29" t="s">
        <v>20</v>
      </c>
      <c r="C18" s="40">
        <f t="shared" si="1"/>
        <v>31627</v>
      </c>
      <c r="D18" s="43">
        <v>0</v>
      </c>
      <c r="E18" s="43">
        <f>E22</f>
        <v>31627</v>
      </c>
      <c r="F18" s="43">
        <f>F22</f>
        <v>31627</v>
      </c>
      <c r="G18" s="40">
        <f t="shared" si="0"/>
        <v>31308.8</v>
      </c>
      <c r="H18" s="43">
        <v>0</v>
      </c>
      <c r="I18" s="43">
        <f>I22</f>
        <v>31308.8</v>
      </c>
      <c r="J18" s="43">
        <f>J22</f>
        <v>31308.8</v>
      </c>
      <c r="K18" s="52"/>
    </row>
    <row r="19" spans="1:11" s="42" customFormat="1" ht="18.75" customHeight="1">
      <c r="A19" s="28" t="s">
        <v>31</v>
      </c>
      <c r="B19" s="29" t="s">
        <v>32</v>
      </c>
      <c r="C19" s="40">
        <f t="shared" si="1"/>
        <v>-2504.5</v>
      </c>
      <c r="D19" s="43">
        <v>0</v>
      </c>
      <c r="E19" s="43">
        <f>E26</f>
        <v>-2504.5</v>
      </c>
      <c r="F19" s="43">
        <f>F26</f>
        <v>-2504.5</v>
      </c>
      <c r="G19" s="40">
        <f t="shared" si="0"/>
        <v>-1878.4</v>
      </c>
      <c r="H19" s="43">
        <v>0</v>
      </c>
      <c r="I19" s="43">
        <f>I26</f>
        <v>-1878.4</v>
      </c>
      <c r="J19" s="43">
        <f>J26</f>
        <v>-1878.4</v>
      </c>
      <c r="K19" s="52"/>
    </row>
    <row r="20" spans="1:11" s="31" customFormat="1" ht="18.75" customHeight="1">
      <c r="A20" s="25"/>
      <c r="B20" s="26" t="s">
        <v>33</v>
      </c>
      <c r="C20" s="39">
        <f t="shared" si="1"/>
        <v>29122.5</v>
      </c>
      <c r="D20" s="44">
        <f>D11+D16</f>
        <v>-315687.2</v>
      </c>
      <c r="E20" s="44">
        <f>E11+E16</f>
        <v>344809.7</v>
      </c>
      <c r="F20" s="44">
        <f>F11+F16</f>
        <v>344809.7</v>
      </c>
      <c r="G20" s="39">
        <f t="shared" si="0"/>
        <v>29430.400000000023</v>
      </c>
      <c r="H20" s="44">
        <f>H11+H16</f>
        <v>-325416.6</v>
      </c>
      <c r="I20" s="44">
        <f>I11+I16</f>
        <v>354847</v>
      </c>
      <c r="J20" s="44">
        <f>J11+J16</f>
        <v>354847</v>
      </c>
      <c r="K20" s="52"/>
    </row>
    <row r="21" spans="1:11" s="30" customFormat="1" ht="36.75" customHeight="1">
      <c r="A21" s="25" t="s">
        <v>21</v>
      </c>
      <c r="B21" s="26" t="s">
        <v>24</v>
      </c>
      <c r="C21" s="39">
        <f>D21+E21</f>
        <v>29122.5</v>
      </c>
      <c r="D21" s="39">
        <f>D22+D26</f>
        <v>0</v>
      </c>
      <c r="E21" s="39">
        <f>E22+E26</f>
        <v>29122.5</v>
      </c>
      <c r="F21" s="39">
        <f>F22+F26</f>
        <v>29122.5</v>
      </c>
      <c r="G21" s="39">
        <f t="shared" si="0"/>
        <v>29430.399999999998</v>
      </c>
      <c r="H21" s="39">
        <f>H22+H26</f>
        <v>0</v>
      </c>
      <c r="I21" s="39">
        <f>I22+I26</f>
        <v>29430.399999999998</v>
      </c>
      <c r="J21" s="39">
        <f>J22+J26</f>
        <v>29430.399999999998</v>
      </c>
      <c r="K21" s="52"/>
    </row>
    <row r="22" spans="1:11" s="30" customFormat="1" ht="18.75">
      <c r="A22" s="28" t="s">
        <v>23</v>
      </c>
      <c r="B22" s="29" t="s">
        <v>22</v>
      </c>
      <c r="C22" s="40">
        <f t="shared" si="1"/>
        <v>31627</v>
      </c>
      <c r="D22" s="40">
        <f>D23</f>
        <v>0</v>
      </c>
      <c r="E22" s="40">
        <f>E23</f>
        <v>31627</v>
      </c>
      <c r="F22" s="40">
        <f>F23</f>
        <v>31627</v>
      </c>
      <c r="G22" s="40">
        <f t="shared" si="0"/>
        <v>31308.8</v>
      </c>
      <c r="H22" s="40">
        <f>H23</f>
        <v>0</v>
      </c>
      <c r="I22" s="40">
        <f>I23</f>
        <v>31308.8</v>
      </c>
      <c r="J22" s="40">
        <f>J23</f>
        <v>31308.8</v>
      </c>
      <c r="K22" s="52"/>
    </row>
    <row r="23" spans="1:11" s="30" customFormat="1" ht="18.75">
      <c r="A23" s="28" t="s">
        <v>25</v>
      </c>
      <c r="B23" s="29" t="s">
        <v>26</v>
      </c>
      <c r="C23" s="40">
        <f t="shared" si="1"/>
        <v>31627</v>
      </c>
      <c r="D23" s="40">
        <f>D25+D24</f>
        <v>0</v>
      </c>
      <c r="E23" s="40">
        <f>E25+E24</f>
        <v>31627</v>
      </c>
      <c r="F23" s="40">
        <f>F25+F24</f>
        <v>31627</v>
      </c>
      <c r="G23" s="40">
        <f t="shared" si="0"/>
        <v>31308.8</v>
      </c>
      <c r="H23" s="40">
        <f>H25+H24</f>
        <v>0</v>
      </c>
      <c r="I23" s="40">
        <f>I25+I24</f>
        <v>31308.8</v>
      </c>
      <c r="J23" s="40">
        <f>J25+J24</f>
        <v>31308.8</v>
      </c>
      <c r="K23" s="52"/>
    </row>
    <row r="24" spans="1:11" s="30" customFormat="1" ht="18.75">
      <c r="A24" s="28" t="s">
        <v>53</v>
      </c>
      <c r="B24" s="29" t="s">
        <v>52</v>
      </c>
      <c r="C24" s="40">
        <f>D24+E24</f>
        <v>31627</v>
      </c>
      <c r="D24" s="43">
        <v>0</v>
      </c>
      <c r="E24" s="43">
        <v>31627</v>
      </c>
      <c r="F24" s="43">
        <v>31627</v>
      </c>
      <c r="G24" s="40">
        <f>H24+I24</f>
        <v>31308.8</v>
      </c>
      <c r="H24" s="43">
        <v>0</v>
      </c>
      <c r="I24" s="43">
        <v>31308.8</v>
      </c>
      <c r="J24" s="43">
        <v>31308.8</v>
      </c>
      <c r="K24" s="52"/>
    </row>
    <row r="25" spans="1:11" s="30" customFormat="1" ht="18.75">
      <c r="A25" s="28" t="s">
        <v>29</v>
      </c>
      <c r="B25" s="29" t="s">
        <v>30</v>
      </c>
      <c r="C25" s="40">
        <f t="shared" si="1"/>
        <v>0</v>
      </c>
      <c r="D25" s="43">
        <v>0</v>
      </c>
      <c r="E25" s="43">
        <v>0</v>
      </c>
      <c r="F25" s="43">
        <v>0</v>
      </c>
      <c r="G25" s="40">
        <f t="shared" si="0"/>
        <v>0</v>
      </c>
      <c r="H25" s="43">
        <v>0</v>
      </c>
      <c r="I25" s="43">
        <v>0</v>
      </c>
      <c r="J25" s="43">
        <v>0</v>
      </c>
      <c r="K25" s="52"/>
    </row>
    <row r="26" spans="1:11" s="30" customFormat="1" ht="18.75" customHeight="1">
      <c r="A26" s="28" t="s">
        <v>34</v>
      </c>
      <c r="B26" s="29" t="s">
        <v>35</v>
      </c>
      <c r="C26" s="40">
        <f>D26+E26</f>
        <v>-2504.5</v>
      </c>
      <c r="D26" s="43">
        <f>D27</f>
        <v>0</v>
      </c>
      <c r="E26" s="43">
        <f>E27</f>
        <v>-2504.5</v>
      </c>
      <c r="F26" s="43">
        <f>F27</f>
        <v>-2504.5</v>
      </c>
      <c r="G26" s="40">
        <f t="shared" si="0"/>
        <v>-1878.4</v>
      </c>
      <c r="H26" s="43">
        <f>H27</f>
        <v>0</v>
      </c>
      <c r="I26" s="43">
        <f>I27</f>
        <v>-1878.4</v>
      </c>
      <c r="J26" s="43">
        <f>J27</f>
        <v>-1878.4</v>
      </c>
      <c r="K26" s="52"/>
    </row>
    <row r="27" spans="1:11" s="30" customFormat="1" ht="19.5" customHeight="1">
      <c r="A27" s="28" t="s">
        <v>36</v>
      </c>
      <c r="B27" s="29" t="s">
        <v>37</v>
      </c>
      <c r="C27" s="40">
        <f t="shared" si="1"/>
        <v>-2504.5</v>
      </c>
      <c r="D27" s="43">
        <f>D29+D28</f>
        <v>0</v>
      </c>
      <c r="E27" s="43">
        <f aca="true" t="shared" si="2" ref="E27:J27">E29+E28</f>
        <v>-2504.5</v>
      </c>
      <c r="F27" s="43">
        <f t="shared" si="2"/>
        <v>-2504.5</v>
      </c>
      <c r="G27" s="40">
        <f t="shared" si="0"/>
        <v>-1878.4</v>
      </c>
      <c r="H27" s="43">
        <f t="shared" si="2"/>
        <v>0</v>
      </c>
      <c r="I27" s="43">
        <f t="shared" si="2"/>
        <v>-1878.4</v>
      </c>
      <c r="J27" s="43">
        <f t="shared" si="2"/>
        <v>-1878.4</v>
      </c>
      <c r="K27" s="52"/>
    </row>
    <row r="28" spans="1:11" s="30" customFormat="1" ht="19.5" customHeight="1">
      <c r="A28" s="28" t="s">
        <v>51</v>
      </c>
      <c r="B28" s="29" t="s">
        <v>52</v>
      </c>
      <c r="C28" s="40">
        <f>D28+E28</f>
        <v>0</v>
      </c>
      <c r="D28" s="43">
        <v>0</v>
      </c>
      <c r="E28" s="43">
        <v>0</v>
      </c>
      <c r="F28" s="43">
        <v>0</v>
      </c>
      <c r="G28" s="40">
        <f>H28+I28</f>
        <v>0</v>
      </c>
      <c r="H28" s="43">
        <v>0</v>
      </c>
      <c r="I28" s="43">
        <v>0</v>
      </c>
      <c r="J28" s="43">
        <v>0</v>
      </c>
      <c r="K28" s="52"/>
    </row>
    <row r="29" spans="1:11" s="30" customFormat="1" ht="18.75">
      <c r="A29" s="28" t="s">
        <v>38</v>
      </c>
      <c r="B29" s="29" t="s">
        <v>30</v>
      </c>
      <c r="C29" s="40">
        <f>D29+E29</f>
        <v>-2504.5</v>
      </c>
      <c r="D29" s="43">
        <v>0</v>
      </c>
      <c r="E29" s="43">
        <v>-2504.5</v>
      </c>
      <c r="F29" s="43">
        <v>-2504.5</v>
      </c>
      <c r="G29" s="40">
        <f t="shared" si="0"/>
        <v>-1878.4</v>
      </c>
      <c r="H29" s="43">
        <v>0</v>
      </c>
      <c r="I29" s="43">
        <v>-1878.4</v>
      </c>
      <c r="J29" s="43">
        <v>-1878.4</v>
      </c>
      <c r="K29" s="52"/>
    </row>
    <row r="30" spans="1:11" s="30" customFormat="1" ht="36.75" customHeight="1">
      <c r="A30" s="25" t="s">
        <v>13</v>
      </c>
      <c r="B30" s="26" t="s">
        <v>2</v>
      </c>
      <c r="C30" s="39">
        <f aca="true" t="shared" si="3" ref="C30:C35">D30+E30</f>
        <v>0</v>
      </c>
      <c r="D30" s="39">
        <f>D31</f>
        <v>-315687.2</v>
      </c>
      <c r="E30" s="39">
        <f>E31</f>
        <v>315687.2</v>
      </c>
      <c r="F30" s="39">
        <f>F31</f>
        <v>315687.2</v>
      </c>
      <c r="G30" s="39">
        <f t="shared" si="0"/>
        <v>0</v>
      </c>
      <c r="H30" s="39">
        <f>H31</f>
        <v>-325416.6</v>
      </c>
      <c r="I30" s="39">
        <f>I31</f>
        <v>325416.6</v>
      </c>
      <c r="J30" s="39">
        <f>J31</f>
        <v>325416.6</v>
      </c>
      <c r="K30" s="52"/>
    </row>
    <row r="31" spans="1:11" s="30" customFormat="1" ht="18.75">
      <c r="A31" s="28" t="s">
        <v>14</v>
      </c>
      <c r="B31" s="29" t="s">
        <v>28</v>
      </c>
      <c r="C31" s="40">
        <f t="shared" si="3"/>
        <v>0</v>
      </c>
      <c r="D31" s="40">
        <f>D34+D32+D33</f>
        <v>-315687.2</v>
      </c>
      <c r="E31" s="40">
        <f>E34+E32+E33</f>
        <v>315687.2</v>
      </c>
      <c r="F31" s="40">
        <f>F34+F32+F33</f>
        <v>315687.2</v>
      </c>
      <c r="G31" s="40">
        <f t="shared" si="0"/>
        <v>0</v>
      </c>
      <c r="H31" s="40">
        <f>H34+H32+H33</f>
        <v>-325416.6</v>
      </c>
      <c r="I31" s="40">
        <f>I34+I32+I33</f>
        <v>325416.6</v>
      </c>
      <c r="J31" s="40">
        <f>J34+J32+J33</f>
        <v>325416.6</v>
      </c>
      <c r="K31" s="52"/>
    </row>
    <row r="32" spans="1:11" s="30" customFormat="1" ht="18.75">
      <c r="A32" s="28" t="s">
        <v>44</v>
      </c>
      <c r="B32" s="29" t="s">
        <v>41</v>
      </c>
      <c r="C32" s="40">
        <f t="shared" si="3"/>
        <v>0</v>
      </c>
      <c r="D32" s="40"/>
      <c r="E32" s="40"/>
      <c r="F32" s="40"/>
      <c r="G32" s="40">
        <f t="shared" si="0"/>
        <v>0</v>
      </c>
      <c r="H32" s="40"/>
      <c r="I32" s="40"/>
      <c r="J32" s="40"/>
      <c r="K32" s="52"/>
    </row>
    <row r="33" spans="1:11" s="30" customFormat="1" ht="18.75">
      <c r="A33" s="28" t="s">
        <v>45</v>
      </c>
      <c r="B33" s="29" t="s">
        <v>43</v>
      </c>
      <c r="C33" s="40">
        <f t="shared" si="3"/>
        <v>0</v>
      </c>
      <c r="D33" s="40"/>
      <c r="E33" s="40"/>
      <c r="F33" s="40"/>
      <c r="G33" s="40">
        <f t="shared" si="0"/>
        <v>0</v>
      </c>
      <c r="H33" s="40"/>
      <c r="I33" s="40"/>
      <c r="J33" s="40"/>
      <c r="K33" s="52"/>
    </row>
    <row r="34" spans="1:11" s="30" customFormat="1" ht="73.5" customHeight="1">
      <c r="A34" s="28" t="s">
        <v>15</v>
      </c>
      <c r="B34" s="29" t="s">
        <v>12</v>
      </c>
      <c r="C34" s="40">
        <f t="shared" si="3"/>
        <v>0</v>
      </c>
      <c r="D34" s="40">
        <v>-315687.2</v>
      </c>
      <c r="E34" s="40">
        <v>315687.2</v>
      </c>
      <c r="F34" s="40">
        <v>315687.2</v>
      </c>
      <c r="G34" s="40">
        <f>H34+I34</f>
        <v>0</v>
      </c>
      <c r="H34" s="40">
        <v>-325416.6</v>
      </c>
      <c r="I34" s="40">
        <v>325416.6</v>
      </c>
      <c r="J34" s="40">
        <v>325416.6</v>
      </c>
      <c r="K34" s="52"/>
    </row>
    <row r="35" spans="1:11" s="31" customFormat="1" ht="18.75">
      <c r="A35" s="25"/>
      <c r="B35" s="26" t="s">
        <v>39</v>
      </c>
      <c r="C35" s="39">
        <f t="shared" si="3"/>
        <v>29122.5</v>
      </c>
      <c r="D35" s="41">
        <f>D21+D30</f>
        <v>-315687.2</v>
      </c>
      <c r="E35" s="41">
        <f>E21+E30</f>
        <v>344809.7</v>
      </c>
      <c r="F35" s="41">
        <f>F21+F30</f>
        <v>344809.7</v>
      </c>
      <c r="G35" s="39">
        <f t="shared" si="0"/>
        <v>29430.400000000023</v>
      </c>
      <c r="H35" s="41">
        <f>H21+H30</f>
        <v>-325416.6</v>
      </c>
      <c r="I35" s="41">
        <f>I21+I30</f>
        <v>354847</v>
      </c>
      <c r="J35" s="41">
        <f>J21+J30</f>
        <v>354847</v>
      </c>
      <c r="K35" s="52"/>
    </row>
    <row r="36" spans="1:11" s="31" customFormat="1" ht="18.75">
      <c r="A36" s="34"/>
      <c r="B36" s="35"/>
      <c r="C36" s="36"/>
      <c r="D36" s="37"/>
      <c r="E36" s="37"/>
      <c r="F36" s="37"/>
      <c r="G36" s="36"/>
      <c r="H36" s="37"/>
      <c r="I36" s="37"/>
      <c r="J36" s="37"/>
      <c r="K36" s="52"/>
    </row>
    <row r="37" spans="3:11" s="12" customFormat="1" ht="20.25" customHeight="1">
      <c r="C37" s="13"/>
      <c r="D37" s="13"/>
      <c r="E37" s="55"/>
      <c r="F37" s="55"/>
      <c r="G37" s="14"/>
      <c r="K37" s="52"/>
    </row>
    <row r="38" spans="1:11" s="2" customFormat="1" ht="24" customHeight="1">
      <c r="A38" s="58" t="s">
        <v>49</v>
      </c>
      <c r="B38" s="58"/>
      <c r="C38" s="58"/>
      <c r="D38" s="58"/>
      <c r="E38" s="58"/>
      <c r="F38" s="4"/>
      <c r="G38" s="4"/>
      <c r="H38" s="4"/>
      <c r="I38" s="59" t="s">
        <v>50</v>
      </c>
      <c r="J38" s="59"/>
      <c r="K38" s="52"/>
    </row>
    <row r="39" spans="1:11" s="2" customFormat="1" ht="18.75">
      <c r="A39" s="15"/>
      <c r="B39" s="16"/>
      <c r="C39" s="17"/>
      <c r="D39" s="17"/>
      <c r="E39" s="17"/>
      <c r="F39" s="17"/>
      <c r="G39" s="18"/>
      <c r="K39" s="52"/>
    </row>
    <row r="40" spans="1:11" s="3" customFormat="1" ht="18.75">
      <c r="A40" s="19"/>
      <c r="B40" s="20"/>
      <c r="C40" s="21"/>
      <c r="D40" s="21"/>
      <c r="E40" s="21"/>
      <c r="F40" s="21"/>
      <c r="G40" s="18"/>
      <c r="K40" s="38"/>
    </row>
    <row r="41" spans="1:2" ht="12.75" customHeight="1">
      <c r="A41" s="22"/>
      <c r="B41" s="22"/>
    </row>
  </sheetData>
  <sheetProtection/>
  <mergeCells count="18">
    <mergeCell ref="K1:K39"/>
    <mergeCell ref="G4:I4"/>
    <mergeCell ref="A6:J6"/>
    <mergeCell ref="E37:F37"/>
    <mergeCell ref="C1:F1"/>
    <mergeCell ref="A7:E7"/>
    <mergeCell ref="A38:E38"/>
    <mergeCell ref="I38:J38"/>
    <mergeCell ref="C9:C10"/>
    <mergeCell ref="D9:D10"/>
    <mergeCell ref="G8:J8"/>
    <mergeCell ref="C8:F8"/>
    <mergeCell ref="B8:B10"/>
    <mergeCell ref="A8:A10"/>
    <mergeCell ref="E9:F9"/>
    <mergeCell ref="G9:G10"/>
    <mergeCell ref="H9:H10"/>
    <mergeCell ref="I9:J9"/>
  </mergeCells>
  <printOptions horizontalCentered="1"/>
  <pageMargins left="0.2" right="0.38" top="0.3" bottom="0.2" header="0.23" footer="0.2"/>
  <pageSetup fitToHeight="1" fitToWidth="1" horizontalDpi="300" verticalDpi="300" orientation="landscape" paperSize="9" scale="55" r:id="rId1"/>
  <rowBreaks count="2" manualBreakCount="2">
    <brk id="38" max="9" man="1"/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2017-11-15T13:20:50Z</cp:lastPrinted>
  <dcterms:created xsi:type="dcterms:W3CDTF">2014-01-17T10:52:16Z</dcterms:created>
  <dcterms:modified xsi:type="dcterms:W3CDTF">2017-11-15T13:21:04Z</dcterms:modified>
  <cp:category/>
  <cp:version/>
  <cp:contentType/>
  <cp:contentStatus/>
</cp:coreProperties>
</file>