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Додаток 5" sheetId="1" r:id="rId1"/>
  </sheets>
  <definedNames>
    <definedName name="_xlnm.Print_Area" localSheetId="0">'Додаток 5'!$A$1:$L$369</definedName>
  </definedNames>
  <calcPr calcId="145621"/>
</workbook>
</file>

<file path=xl/calcChain.xml><?xml version="1.0" encoding="utf-8"?>
<calcChain xmlns="http://schemas.openxmlformats.org/spreadsheetml/2006/main">
  <c r="H202" i="1" l="1"/>
  <c r="E202" i="1"/>
  <c r="K202" i="1" l="1"/>
  <c r="L358" i="1" l="1"/>
  <c r="K358" i="1"/>
  <c r="J358" i="1"/>
  <c r="I358" i="1"/>
  <c r="H358" i="1"/>
  <c r="G358" i="1" s="1"/>
  <c r="F358" i="1"/>
  <c r="D358" i="1" s="1"/>
  <c r="E358" i="1"/>
  <c r="L348" i="1"/>
  <c r="K348" i="1"/>
  <c r="J348" i="1"/>
  <c r="I348" i="1"/>
  <c r="H348" i="1"/>
  <c r="G348" i="1" s="1"/>
  <c r="F348" i="1"/>
  <c r="E348" i="1"/>
  <c r="D348" i="1"/>
  <c r="L338" i="1"/>
  <c r="K338" i="1"/>
  <c r="J338" i="1"/>
  <c r="I338" i="1"/>
  <c r="H338" i="1"/>
  <c r="G338" i="1" s="1"/>
  <c r="F338" i="1"/>
  <c r="E338" i="1"/>
  <c r="D338" i="1"/>
  <c r="L328" i="1"/>
  <c r="K328" i="1"/>
  <c r="J328" i="1"/>
  <c r="I328" i="1"/>
  <c r="H328" i="1"/>
  <c r="G328" i="1" s="1"/>
  <c r="F328" i="1"/>
  <c r="D328" i="1" s="1"/>
  <c r="E328" i="1"/>
  <c r="L318" i="1"/>
  <c r="K318" i="1"/>
  <c r="J318" i="1"/>
  <c r="I318" i="1"/>
  <c r="H318" i="1"/>
  <c r="G318" i="1" s="1"/>
  <c r="F318" i="1"/>
  <c r="E318" i="1"/>
  <c r="D318" i="1"/>
  <c r="L308" i="1"/>
  <c r="K308" i="1"/>
  <c r="J308" i="1"/>
  <c r="I308" i="1"/>
  <c r="H308" i="1"/>
  <c r="G308" i="1" s="1"/>
  <c r="F308" i="1"/>
  <c r="E308" i="1"/>
  <c r="D308" i="1"/>
  <c r="L298" i="1"/>
  <c r="K298" i="1"/>
  <c r="J298" i="1"/>
  <c r="I298" i="1"/>
  <c r="H298" i="1"/>
  <c r="G298" i="1" s="1"/>
  <c r="F298" i="1"/>
  <c r="E298" i="1"/>
  <c r="D298" i="1"/>
  <c r="L288" i="1"/>
  <c r="K288" i="1"/>
  <c r="J288" i="1"/>
  <c r="I288" i="1"/>
  <c r="H288" i="1"/>
  <c r="G288" i="1" s="1"/>
  <c r="F288" i="1"/>
  <c r="E288" i="1"/>
  <c r="D288" i="1"/>
  <c r="L278" i="1"/>
  <c r="K278" i="1"/>
  <c r="J278" i="1"/>
  <c r="I278" i="1"/>
  <c r="H278" i="1"/>
  <c r="G278" i="1" s="1"/>
  <c r="F278" i="1"/>
  <c r="E278" i="1"/>
  <c r="D278" i="1"/>
  <c r="L268" i="1"/>
  <c r="K268" i="1"/>
  <c r="J268" i="1"/>
  <c r="I268" i="1"/>
  <c r="H268" i="1"/>
  <c r="G268" i="1" s="1"/>
  <c r="F268" i="1"/>
  <c r="E268" i="1"/>
  <c r="D268" i="1"/>
  <c r="L263" i="1"/>
  <c r="K263" i="1"/>
  <c r="J263" i="1"/>
  <c r="I263" i="1"/>
  <c r="H263" i="1"/>
  <c r="G263" i="1" s="1"/>
  <c r="F263" i="1"/>
  <c r="E263" i="1"/>
  <c r="D263" i="1"/>
  <c r="L252" i="1"/>
  <c r="K252" i="1"/>
  <c r="J252" i="1"/>
  <c r="I252" i="1"/>
  <c r="H252" i="1"/>
  <c r="G252" i="1" s="1"/>
  <c r="F252" i="1"/>
  <c r="E252" i="1"/>
  <c r="D252" i="1"/>
  <c r="L241" i="1"/>
  <c r="K241" i="1"/>
  <c r="J241" i="1"/>
  <c r="I241" i="1"/>
  <c r="H241" i="1"/>
  <c r="G241" i="1" s="1"/>
  <c r="F241" i="1"/>
  <c r="E241" i="1"/>
  <c r="D241" i="1"/>
  <c r="L231" i="1"/>
  <c r="K231" i="1"/>
  <c r="J231" i="1"/>
  <c r="I231" i="1"/>
  <c r="H231" i="1"/>
  <c r="G231" i="1" s="1"/>
  <c r="F231" i="1"/>
  <c r="E231" i="1"/>
  <c r="D231" i="1"/>
  <c r="L220" i="1"/>
  <c r="K220" i="1"/>
  <c r="J220" i="1"/>
  <c r="I220" i="1"/>
  <c r="H220" i="1"/>
  <c r="G220" i="1" s="1"/>
  <c r="F220" i="1"/>
  <c r="E220" i="1"/>
  <c r="D220" i="1"/>
  <c r="L204" i="1"/>
  <c r="K204" i="1"/>
  <c r="J204" i="1" s="1"/>
  <c r="I204" i="1"/>
  <c r="H204" i="1"/>
  <c r="G204" i="1"/>
  <c r="F204" i="1"/>
  <c r="E204" i="1"/>
  <c r="D204" i="1" s="1"/>
  <c r="L209" i="1"/>
  <c r="K209" i="1"/>
  <c r="J209" i="1"/>
  <c r="I209" i="1"/>
  <c r="H209" i="1"/>
  <c r="G209" i="1" s="1"/>
  <c r="F209" i="1"/>
  <c r="E209" i="1"/>
  <c r="D209" i="1"/>
  <c r="L194" i="1"/>
  <c r="K194" i="1"/>
  <c r="J194" i="1"/>
  <c r="I194" i="1"/>
  <c r="H194" i="1"/>
  <c r="G194" i="1" s="1"/>
  <c r="F194" i="1"/>
  <c r="E194" i="1"/>
  <c r="D194" i="1"/>
  <c r="L168" i="1"/>
  <c r="K168" i="1"/>
  <c r="J168" i="1"/>
  <c r="I168" i="1"/>
  <c r="H168" i="1"/>
  <c r="G168" i="1" s="1"/>
  <c r="F168" i="1"/>
  <c r="E168" i="1"/>
  <c r="D168" i="1"/>
  <c r="L158" i="1"/>
  <c r="J158" i="1" s="1"/>
  <c r="K158" i="1"/>
  <c r="I158" i="1"/>
  <c r="H158" i="1"/>
  <c r="G158" i="1" s="1"/>
  <c r="F158" i="1"/>
  <c r="E158" i="1"/>
  <c r="D158" i="1"/>
  <c r="L153" i="1"/>
  <c r="K153" i="1"/>
  <c r="J153" i="1"/>
  <c r="I153" i="1"/>
  <c r="H153" i="1"/>
  <c r="G153" i="1" s="1"/>
  <c r="F153" i="1"/>
  <c r="E153" i="1"/>
  <c r="D153" i="1"/>
  <c r="L143" i="1"/>
  <c r="K143" i="1"/>
  <c r="J143" i="1"/>
  <c r="I143" i="1"/>
  <c r="H143" i="1"/>
  <c r="G143" i="1" s="1"/>
  <c r="F143" i="1"/>
  <c r="E143" i="1"/>
  <c r="D143" i="1"/>
  <c r="L138" i="1"/>
  <c r="J138" i="1" s="1"/>
  <c r="K138" i="1"/>
  <c r="I138" i="1"/>
  <c r="H138" i="1"/>
  <c r="G138" i="1" s="1"/>
  <c r="F138" i="1"/>
  <c r="E138" i="1"/>
  <c r="D138" i="1"/>
  <c r="L133" i="1"/>
  <c r="K133" i="1"/>
  <c r="J133" i="1"/>
  <c r="I133" i="1"/>
  <c r="H133" i="1"/>
  <c r="G133" i="1" s="1"/>
  <c r="F133" i="1"/>
  <c r="E133" i="1"/>
  <c r="D133" i="1"/>
  <c r="L128" i="1"/>
  <c r="K128" i="1"/>
  <c r="J128" i="1"/>
  <c r="I128" i="1"/>
  <c r="H128" i="1"/>
  <c r="G128" i="1" s="1"/>
  <c r="F128" i="1"/>
  <c r="E128" i="1"/>
  <c r="D128" i="1"/>
  <c r="L123" i="1"/>
  <c r="K123" i="1"/>
  <c r="J123" i="1"/>
  <c r="I123" i="1"/>
  <c r="H123" i="1"/>
  <c r="G123" i="1" s="1"/>
  <c r="F123" i="1"/>
  <c r="E123" i="1"/>
  <c r="D123" i="1"/>
  <c r="L118" i="1"/>
  <c r="J118" i="1" s="1"/>
  <c r="K118" i="1"/>
  <c r="I118" i="1"/>
  <c r="H118" i="1"/>
  <c r="G118" i="1" s="1"/>
  <c r="F118" i="1"/>
  <c r="E118" i="1"/>
  <c r="D118" i="1"/>
  <c r="L108" i="1"/>
  <c r="K108" i="1"/>
  <c r="J108" i="1" s="1"/>
  <c r="I108" i="1"/>
  <c r="H108" i="1"/>
  <c r="G108" i="1"/>
  <c r="F108" i="1"/>
  <c r="E108" i="1"/>
  <c r="D108" i="1" s="1"/>
  <c r="L103" i="1"/>
  <c r="J103" i="1" s="1"/>
  <c r="K103" i="1"/>
  <c r="I103" i="1"/>
  <c r="H103" i="1"/>
  <c r="G103" i="1" s="1"/>
  <c r="F103" i="1"/>
  <c r="E103" i="1"/>
  <c r="D103" i="1"/>
  <c r="L98" i="1"/>
  <c r="K98" i="1"/>
  <c r="J98" i="1"/>
  <c r="I98" i="1"/>
  <c r="H98" i="1"/>
  <c r="G98" i="1" s="1"/>
  <c r="F98" i="1"/>
  <c r="E98" i="1"/>
  <c r="D98" i="1"/>
  <c r="L93" i="1"/>
  <c r="J93" i="1" s="1"/>
  <c r="K93" i="1"/>
  <c r="I93" i="1"/>
  <c r="H93" i="1"/>
  <c r="G93" i="1" s="1"/>
  <c r="F93" i="1"/>
  <c r="E93" i="1"/>
  <c r="D93" i="1"/>
  <c r="L88" i="1"/>
  <c r="J88" i="1" s="1"/>
  <c r="K88" i="1"/>
  <c r="I88" i="1"/>
  <c r="H88" i="1"/>
  <c r="G88" i="1" s="1"/>
  <c r="F88" i="1"/>
  <c r="E88" i="1"/>
  <c r="D88" i="1"/>
  <c r="L83" i="1"/>
  <c r="K83" i="1"/>
  <c r="J83" i="1"/>
  <c r="I83" i="1"/>
  <c r="H83" i="1"/>
  <c r="G83" i="1" s="1"/>
  <c r="F83" i="1"/>
  <c r="E83" i="1"/>
  <c r="D83" i="1"/>
  <c r="L78" i="1"/>
  <c r="J78" i="1" s="1"/>
  <c r="K78" i="1"/>
  <c r="I78" i="1"/>
  <c r="H78" i="1"/>
  <c r="G78" i="1" s="1"/>
  <c r="F78" i="1"/>
  <c r="E78" i="1"/>
  <c r="D78" i="1"/>
  <c r="L73" i="1"/>
  <c r="K73" i="1"/>
  <c r="J73" i="1" s="1"/>
  <c r="I73" i="1"/>
  <c r="H73" i="1"/>
  <c r="G73" i="1"/>
  <c r="F73" i="1"/>
  <c r="E73" i="1"/>
  <c r="D73" i="1" s="1"/>
  <c r="L68" i="1"/>
  <c r="K68" i="1"/>
  <c r="J68" i="1"/>
  <c r="I68" i="1"/>
  <c r="H68" i="1"/>
  <c r="G68" i="1" s="1"/>
  <c r="F68" i="1"/>
  <c r="E68" i="1"/>
  <c r="D68" i="1"/>
  <c r="L63" i="1"/>
  <c r="J63" i="1" s="1"/>
  <c r="K63" i="1"/>
  <c r="I63" i="1"/>
  <c r="H63" i="1"/>
  <c r="G63" i="1" s="1"/>
  <c r="F63" i="1"/>
  <c r="E63" i="1"/>
  <c r="D63" i="1"/>
  <c r="L58" i="1"/>
  <c r="K58" i="1"/>
  <c r="J58" i="1"/>
  <c r="I58" i="1"/>
  <c r="H58" i="1"/>
  <c r="G58" i="1" s="1"/>
  <c r="F58" i="1"/>
  <c r="E58" i="1"/>
  <c r="D58" i="1"/>
  <c r="L53" i="1"/>
  <c r="K53" i="1"/>
  <c r="J53" i="1"/>
  <c r="I53" i="1"/>
  <c r="H53" i="1"/>
  <c r="G53" i="1" s="1"/>
  <c r="F53" i="1"/>
  <c r="E53" i="1"/>
  <c r="D53" i="1"/>
  <c r="L48" i="1"/>
  <c r="J48" i="1" s="1"/>
  <c r="K48" i="1"/>
  <c r="I48" i="1"/>
  <c r="H48" i="1"/>
  <c r="G48" i="1" s="1"/>
  <c r="F48" i="1"/>
  <c r="E48" i="1"/>
  <c r="D48" i="1"/>
  <c r="L43" i="1"/>
  <c r="K43" i="1"/>
  <c r="J43" i="1"/>
  <c r="I43" i="1"/>
  <c r="H43" i="1"/>
  <c r="G43" i="1" s="1"/>
  <c r="F43" i="1"/>
  <c r="E43" i="1"/>
  <c r="D43" i="1"/>
  <c r="J38" i="1"/>
  <c r="G38" i="1"/>
  <c r="D38" i="1"/>
  <c r="F38" i="1"/>
  <c r="H38" i="1"/>
  <c r="I38" i="1"/>
  <c r="K38" i="1"/>
  <c r="L38" i="1"/>
  <c r="E38" i="1"/>
  <c r="F24" i="1" l="1"/>
  <c r="L189" i="1"/>
  <c r="J189" i="1" s="1"/>
  <c r="K189" i="1"/>
  <c r="I189" i="1"/>
  <c r="G189" i="1" s="1"/>
  <c r="H189" i="1"/>
  <c r="D189" i="1"/>
  <c r="F189" i="1"/>
  <c r="E189" i="1"/>
  <c r="L184" i="1"/>
  <c r="J184" i="1" s="1"/>
  <c r="K184" i="1"/>
  <c r="G184" i="1"/>
  <c r="I184" i="1"/>
  <c r="H184" i="1"/>
  <c r="F184" i="1"/>
  <c r="D184" i="1" s="1"/>
  <c r="E184" i="1"/>
  <c r="L179" i="1"/>
  <c r="J179" i="1" s="1"/>
  <c r="K179" i="1"/>
  <c r="I179" i="1"/>
  <c r="G179" i="1" s="1"/>
  <c r="H179" i="1"/>
  <c r="D179" i="1"/>
  <c r="F179" i="1"/>
  <c r="E179" i="1"/>
  <c r="L276" i="1" l="1"/>
  <c r="K276" i="1"/>
  <c r="L275" i="1"/>
  <c r="K275" i="1"/>
  <c r="L274" i="1"/>
  <c r="K274" i="1"/>
  <c r="I276" i="1"/>
  <c r="H276" i="1"/>
  <c r="G276" i="1"/>
  <c r="I275" i="1"/>
  <c r="H275" i="1"/>
  <c r="I274" i="1"/>
  <c r="H274" i="1"/>
  <c r="G274" i="1" s="1"/>
  <c r="J281" i="1"/>
  <c r="J280" i="1"/>
  <c r="J279" i="1"/>
  <c r="L356" i="1"/>
  <c r="L353" i="1" s="1"/>
  <c r="K356" i="1"/>
  <c r="L355" i="1"/>
  <c r="K355" i="1"/>
  <c r="L354" i="1"/>
  <c r="K354" i="1"/>
  <c r="I356" i="1"/>
  <c r="H356" i="1"/>
  <c r="I355" i="1"/>
  <c r="I353" i="1" s="1"/>
  <c r="H355" i="1"/>
  <c r="I354" i="1"/>
  <c r="H354" i="1"/>
  <c r="J361" i="1"/>
  <c r="J360" i="1"/>
  <c r="J359" i="1"/>
  <c r="G361" i="1"/>
  <c r="G360" i="1"/>
  <c r="G359" i="1"/>
  <c r="G275" i="1" l="1"/>
  <c r="J354" i="1"/>
  <c r="J355" i="1"/>
  <c r="J275" i="1"/>
  <c r="G355" i="1"/>
  <c r="G356" i="1"/>
  <c r="J356" i="1"/>
  <c r="H273" i="1"/>
  <c r="J274" i="1"/>
  <c r="L273" i="1"/>
  <c r="G354" i="1"/>
  <c r="K353" i="1"/>
  <c r="J353" i="1" s="1"/>
  <c r="I273" i="1"/>
  <c r="J276" i="1"/>
  <c r="K273" i="1"/>
  <c r="H353" i="1"/>
  <c r="G353" i="1" s="1"/>
  <c r="L346" i="1"/>
  <c r="K346" i="1"/>
  <c r="J346" i="1" s="1"/>
  <c r="L345" i="1"/>
  <c r="K345" i="1"/>
  <c r="L344" i="1"/>
  <c r="L343" i="1" s="1"/>
  <c r="K344" i="1"/>
  <c r="K343" i="1" s="1"/>
  <c r="J343" i="1" s="1"/>
  <c r="I346" i="1"/>
  <c r="I343" i="1" s="1"/>
  <c r="H346" i="1"/>
  <c r="I345" i="1"/>
  <c r="H345" i="1"/>
  <c r="I344" i="1"/>
  <c r="H344" i="1"/>
  <c r="J351" i="1"/>
  <c r="J350" i="1"/>
  <c r="J349" i="1"/>
  <c r="G351" i="1"/>
  <c r="G350" i="1"/>
  <c r="G349" i="1"/>
  <c r="L336" i="1"/>
  <c r="K336" i="1"/>
  <c r="L335" i="1"/>
  <c r="K335" i="1"/>
  <c r="L334" i="1"/>
  <c r="L333" i="1" s="1"/>
  <c r="K334" i="1"/>
  <c r="I336" i="1"/>
  <c r="H336" i="1"/>
  <c r="I335" i="1"/>
  <c r="H335" i="1"/>
  <c r="I334" i="1"/>
  <c r="H334" i="1"/>
  <c r="J341" i="1"/>
  <c r="J340" i="1"/>
  <c r="J339" i="1"/>
  <c r="G341" i="1"/>
  <c r="G340" i="1"/>
  <c r="G339" i="1"/>
  <c r="L326" i="1"/>
  <c r="K326" i="1"/>
  <c r="J326" i="1" s="1"/>
  <c r="L325" i="1"/>
  <c r="K325" i="1"/>
  <c r="J325" i="1" s="1"/>
  <c r="L324" i="1"/>
  <c r="K324" i="1"/>
  <c r="J324" i="1" s="1"/>
  <c r="I326" i="1"/>
  <c r="H326" i="1"/>
  <c r="I325" i="1"/>
  <c r="H325" i="1"/>
  <c r="I324" i="1"/>
  <c r="H324" i="1"/>
  <c r="J331" i="1"/>
  <c r="J330" i="1"/>
  <c r="J329" i="1"/>
  <c r="G331" i="1"/>
  <c r="G330" i="1"/>
  <c r="G329" i="1"/>
  <c r="L316" i="1"/>
  <c r="K316" i="1"/>
  <c r="L315" i="1"/>
  <c r="K315" i="1"/>
  <c r="L314" i="1"/>
  <c r="L313" i="1" s="1"/>
  <c r="K314" i="1"/>
  <c r="I316" i="1"/>
  <c r="H316" i="1"/>
  <c r="I315" i="1"/>
  <c r="H315" i="1"/>
  <c r="I314" i="1"/>
  <c r="H314" i="1"/>
  <c r="J321" i="1"/>
  <c r="J320" i="1"/>
  <c r="J319" i="1"/>
  <c r="G321" i="1"/>
  <c r="G320" i="1"/>
  <c r="G319" i="1"/>
  <c r="L306" i="1"/>
  <c r="K306" i="1"/>
  <c r="L305" i="1"/>
  <c r="K305" i="1"/>
  <c r="L304" i="1"/>
  <c r="L303" i="1" s="1"/>
  <c r="K304" i="1"/>
  <c r="K303" i="1" s="1"/>
  <c r="J303" i="1" s="1"/>
  <c r="I306" i="1"/>
  <c r="H306" i="1"/>
  <c r="G306" i="1" s="1"/>
  <c r="I305" i="1"/>
  <c r="H305" i="1"/>
  <c r="I304" i="1"/>
  <c r="I303" i="1" s="1"/>
  <c r="H304" i="1"/>
  <c r="G304" i="1" s="1"/>
  <c r="K333" i="1" l="1"/>
  <c r="H323" i="1"/>
  <c r="J334" i="1"/>
  <c r="G316" i="1"/>
  <c r="J316" i="1"/>
  <c r="G336" i="1"/>
  <c r="H303" i="1"/>
  <c r="G303" i="1" s="1"/>
  <c r="G314" i="1"/>
  <c r="G315" i="1"/>
  <c r="G324" i="1"/>
  <c r="G325" i="1"/>
  <c r="G326" i="1"/>
  <c r="K323" i="1"/>
  <c r="G334" i="1"/>
  <c r="G335" i="1"/>
  <c r="J336" i="1"/>
  <c r="G346" i="1"/>
  <c r="I323" i="1"/>
  <c r="G323" i="1" s="1"/>
  <c r="J305" i="1"/>
  <c r="J306" i="1"/>
  <c r="H313" i="1"/>
  <c r="I313" i="1"/>
  <c r="K313" i="1"/>
  <c r="J313" i="1" s="1"/>
  <c r="J315" i="1"/>
  <c r="L323" i="1"/>
  <c r="J323" i="1" s="1"/>
  <c r="H333" i="1"/>
  <c r="I333" i="1"/>
  <c r="J335" i="1"/>
  <c r="J344" i="1"/>
  <c r="J345" i="1"/>
  <c r="J273" i="1"/>
  <c r="G273" i="1"/>
  <c r="G305" i="1"/>
  <c r="G344" i="1"/>
  <c r="G345" i="1"/>
  <c r="H343" i="1"/>
  <c r="G343" i="1" s="1"/>
  <c r="J333" i="1"/>
  <c r="J314" i="1"/>
  <c r="J304" i="1"/>
  <c r="J311" i="1"/>
  <c r="J310" i="1"/>
  <c r="J309" i="1"/>
  <c r="G311" i="1"/>
  <c r="G310" i="1"/>
  <c r="G309" i="1"/>
  <c r="L286" i="1"/>
  <c r="K286" i="1"/>
  <c r="L285" i="1"/>
  <c r="L283" i="1" s="1"/>
  <c r="K285" i="1"/>
  <c r="J285" i="1" s="1"/>
  <c r="L284" i="1"/>
  <c r="K284" i="1"/>
  <c r="J284" i="1" s="1"/>
  <c r="I286" i="1"/>
  <c r="G286" i="1" s="1"/>
  <c r="H286" i="1"/>
  <c r="I285" i="1"/>
  <c r="H285" i="1"/>
  <c r="G285" i="1" s="1"/>
  <c r="I284" i="1"/>
  <c r="H284" i="1"/>
  <c r="G284" i="1" s="1"/>
  <c r="J301" i="1"/>
  <c r="J300" i="1"/>
  <c r="J299" i="1"/>
  <c r="G301" i="1"/>
  <c r="G300" i="1"/>
  <c r="G299" i="1"/>
  <c r="J296" i="1"/>
  <c r="J295" i="1"/>
  <c r="J294" i="1"/>
  <c r="G296" i="1"/>
  <c r="G295" i="1"/>
  <c r="G294" i="1"/>
  <c r="J291" i="1"/>
  <c r="J290" i="1"/>
  <c r="J289" i="1"/>
  <c r="G291" i="1"/>
  <c r="G290" i="1"/>
  <c r="G289" i="1"/>
  <c r="G281" i="1"/>
  <c r="G280" i="1"/>
  <c r="G279" i="1"/>
  <c r="L261" i="1"/>
  <c r="L258" i="1" s="1"/>
  <c r="K261" i="1"/>
  <c r="L260" i="1"/>
  <c r="K260" i="1"/>
  <c r="L259" i="1"/>
  <c r="K259" i="1"/>
  <c r="I261" i="1"/>
  <c r="I258" i="1" s="1"/>
  <c r="H261" i="1"/>
  <c r="G261" i="1" s="1"/>
  <c r="I260" i="1"/>
  <c r="H260" i="1"/>
  <c r="G260" i="1" s="1"/>
  <c r="I259" i="1"/>
  <c r="H259" i="1"/>
  <c r="J271" i="1"/>
  <c r="J270" i="1"/>
  <c r="J269" i="1"/>
  <c r="J266" i="1"/>
  <c r="J265" i="1"/>
  <c r="J264" i="1"/>
  <c r="G271" i="1"/>
  <c r="G270" i="1"/>
  <c r="G269" i="1"/>
  <c r="G266" i="1"/>
  <c r="G265" i="1"/>
  <c r="G264" i="1"/>
  <c r="L250" i="1"/>
  <c r="K250" i="1"/>
  <c r="J250" i="1"/>
  <c r="L249" i="1"/>
  <c r="K249" i="1"/>
  <c r="J249" i="1" s="1"/>
  <c r="L248" i="1"/>
  <c r="K248" i="1"/>
  <c r="I250" i="1"/>
  <c r="H250" i="1"/>
  <c r="I249" i="1"/>
  <c r="H249" i="1"/>
  <c r="I248" i="1"/>
  <c r="I247" i="1" s="1"/>
  <c r="H248" i="1"/>
  <c r="H247" i="1"/>
  <c r="G247" i="1" s="1"/>
  <c r="J248" i="1" l="1"/>
  <c r="J286" i="1"/>
  <c r="G313" i="1"/>
  <c r="G250" i="1"/>
  <c r="K247" i="1"/>
  <c r="J261" i="1"/>
  <c r="G248" i="1"/>
  <c r="G249" i="1"/>
  <c r="L247" i="1"/>
  <c r="J247" i="1" s="1"/>
  <c r="J259" i="1"/>
  <c r="J260" i="1"/>
  <c r="H283" i="1"/>
  <c r="I283" i="1"/>
  <c r="G333" i="1"/>
  <c r="G259" i="1"/>
  <c r="K258" i="1"/>
  <c r="J258" i="1" s="1"/>
  <c r="K283" i="1"/>
  <c r="J283" i="1" s="1"/>
  <c r="H258" i="1"/>
  <c r="G258" i="1" s="1"/>
  <c r="J255" i="1"/>
  <c r="J254" i="1"/>
  <c r="J253" i="1"/>
  <c r="G255" i="1"/>
  <c r="G254" i="1"/>
  <c r="G253" i="1"/>
  <c r="L239" i="1"/>
  <c r="K239" i="1"/>
  <c r="L238" i="1"/>
  <c r="K238" i="1"/>
  <c r="L237" i="1"/>
  <c r="K237" i="1"/>
  <c r="I239" i="1"/>
  <c r="H239" i="1"/>
  <c r="I238" i="1"/>
  <c r="H238" i="1"/>
  <c r="I237" i="1"/>
  <c r="H237" i="1"/>
  <c r="G237" i="1" s="1"/>
  <c r="J244" i="1"/>
  <c r="J243" i="1"/>
  <c r="J242" i="1"/>
  <c r="G244" i="1"/>
  <c r="G243" i="1"/>
  <c r="G242" i="1"/>
  <c r="L229" i="1"/>
  <c r="K229" i="1"/>
  <c r="L228" i="1"/>
  <c r="K228" i="1"/>
  <c r="L227" i="1"/>
  <c r="K227" i="1"/>
  <c r="K226" i="1" s="1"/>
  <c r="J227" i="1"/>
  <c r="I229" i="1"/>
  <c r="H229" i="1"/>
  <c r="G229" i="1"/>
  <c r="I228" i="1"/>
  <c r="H228" i="1"/>
  <c r="G228" i="1" s="1"/>
  <c r="I227" i="1"/>
  <c r="H227" i="1"/>
  <c r="G227" i="1" s="1"/>
  <c r="J234" i="1"/>
  <c r="J233" i="1"/>
  <c r="J232" i="1"/>
  <c r="G234" i="1"/>
  <c r="G233" i="1"/>
  <c r="G232" i="1"/>
  <c r="L218" i="1"/>
  <c r="K218" i="1"/>
  <c r="L217" i="1"/>
  <c r="K217" i="1"/>
  <c r="L216" i="1"/>
  <c r="K216" i="1"/>
  <c r="J216" i="1" s="1"/>
  <c r="I218" i="1"/>
  <c r="H218" i="1"/>
  <c r="I217" i="1"/>
  <c r="H217" i="1"/>
  <c r="I216" i="1"/>
  <c r="H216" i="1"/>
  <c r="G216" i="1" s="1"/>
  <c r="J223" i="1"/>
  <c r="J222" i="1"/>
  <c r="J221" i="1"/>
  <c r="G223" i="1"/>
  <c r="G222" i="1"/>
  <c r="G221" i="1"/>
  <c r="L202" i="1"/>
  <c r="L201" i="1"/>
  <c r="K201" i="1"/>
  <c r="L200" i="1"/>
  <c r="K200" i="1"/>
  <c r="I202" i="1"/>
  <c r="I201" i="1"/>
  <c r="H201" i="1"/>
  <c r="I200" i="1"/>
  <c r="G200" i="1"/>
  <c r="J212" i="1"/>
  <c r="J211" i="1"/>
  <c r="J210" i="1"/>
  <c r="G212" i="1"/>
  <c r="G211" i="1"/>
  <c r="G210" i="1"/>
  <c r="J207" i="1"/>
  <c r="J206" i="1"/>
  <c r="J205" i="1"/>
  <c r="G207" i="1"/>
  <c r="G206" i="1"/>
  <c r="G205" i="1"/>
  <c r="L177" i="1"/>
  <c r="K177" i="1"/>
  <c r="L176" i="1"/>
  <c r="K176" i="1"/>
  <c r="J176" i="1" s="1"/>
  <c r="L175" i="1"/>
  <c r="L174" i="1" s="1"/>
  <c r="K175" i="1"/>
  <c r="K174" i="1" s="1"/>
  <c r="I177" i="1"/>
  <c r="H177" i="1"/>
  <c r="I176" i="1"/>
  <c r="H176" i="1"/>
  <c r="G176" i="1" s="1"/>
  <c r="I175" i="1"/>
  <c r="I174" i="1" s="1"/>
  <c r="H175" i="1"/>
  <c r="J190" i="1"/>
  <c r="J191" i="1"/>
  <c r="J192" i="1"/>
  <c r="G190" i="1"/>
  <c r="J197" i="1"/>
  <c r="J196" i="1"/>
  <c r="J195" i="1"/>
  <c r="G197" i="1"/>
  <c r="G196" i="1"/>
  <c r="G195" i="1"/>
  <c r="G192" i="1"/>
  <c r="G191" i="1"/>
  <c r="J187" i="1"/>
  <c r="J186" i="1"/>
  <c r="J185" i="1"/>
  <c r="G187" i="1"/>
  <c r="G186" i="1"/>
  <c r="G185" i="1"/>
  <c r="J182" i="1"/>
  <c r="J181" i="1"/>
  <c r="J180" i="1"/>
  <c r="G182" i="1"/>
  <c r="G181" i="1"/>
  <c r="G180" i="1"/>
  <c r="L166" i="1"/>
  <c r="K166" i="1"/>
  <c r="L165" i="1"/>
  <c r="K165" i="1"/>
  <c r="L164" i="1"/>
  <c r="L163" i="1" s="1"/>
  <c r="K164" i="1"/>
  <c r="I166" i="1"/>
  <c r="I163" i="1" s="1"/>
  <c r="H166" i="1"/>
  <c r="I165" i="1"/>
  <c r="H165" i="1"/>
  <c r="I164" i="1"/>
  <c r="H164" i="1"/>
  <c r="J171" i="1"/>
  <c r="J170" i="1"/>
  <c r="J169" i="1"/>
  <c r="G171" i="1"/>
  <c r="G170" i="1"/>
  <c r="G169" i="1"/>
  <c r="L150" i="1"/>
  <c r="L151" i="1"/>
  <c r="K150" i="1"/>
  <c r="K151" i="1"/>
  <c r="J151" i="1" s="1"/>
  <c r="L149" i="1"/>
  <c r="K149" i="1"/>
  <c r="I150" i="1"/>
  <c r="I151" i="1"/>
  <c r="I149" i="1"/>
  <c r="H150" i="1"/>
  <c r="G150" i="1" s="1"/>
  <c r="H151" i="1"/>
  <c r="H149" i="1"/>
  <c r="H148" i="1" s="1"/>
  <c r="J155" i="1"/>
  <c r="J156" i="1"/>
  <c r="J154" i="1"/>
  <c r="G202" i="1" l="1"/>
  <c r="I215" i="1"/>
  <c r="G177" i="1"/>
  <c r="G175" i="1"/>
  <c r="J174" i="1"/>
  <c r="J150" i="1"/>
  <c r="L226" i="1"/>
  <c r="J177" i="1"/>
  <c r="J202" i="1"/>
  <c r="H215" i="1"/>
  <c r="G215" i="1" s="1"/>
  <c r="K215" i="1"/>
  <c r="J237" i="1"/>
  <c r="L215" i="1"/>
  <c r="J215" i="1" s="1"/>
  <c r="J229" i="1"/>
  <c r="I236" i="1"/>
  <c r="K148" i="1"/>
  <c r="J175" i="1"/>
  <c r="G217" i="1"/>
  <c r="J239" i="1"/>
  <c r="J166" i="1"/>
  <c r="H174" i="1"/>
  <c r="G174" i="1" s="1"/>
  <c r="H199" i="1"/>
  <c r="G238" i="1"/>
  <c r="G239" i="1"/>
  <c r="K236" i="1"/>
  <c r="J238" i="1"/>
  <c r="G201" i="1"/>
  <c r="H226" i="1"/>
  <c r="G151" i="1"/>
  <c r="I148" i="1"/>
  <c r="G148" i="1" s="1"/>
  <c r="L148" i="1"/>
  <c r="G165" i="1"/>
  <c r="G166" i="1"/>
  <c r="J164" i="1"/>
  <c r="J165" i="1"/>
  <c r="I199" i="1"/>
  <c r="G199" i="1" s="1"/>
  <c r="K199" i="1"/>
  <c r="J201" i="1"/>
  <c r="J218" i="1"/>
  <c r="I226" i="1"/>
  <c r="H236" i="1"/>
  <c r="G236" i="1" s="1"/>
  <c r="L236" i="1"/>
  <c r="G283" i="1"/>
  <c r="G149" i="1"/>
  <c r="J149" i="1"/>
  <c r="J200" i="1"/>
  <c r="J228" i="1"/>
  <c r="G164" i="1"/>
  <c r="G218" i="1"/>
  <c r="J217" i="1"/>
  <c r="J226" i="1"/>
  <c r="L199" i="1"/>
  <c r="K163" i="1"/>
  <c r="J163" i="1" s="1"/>
  <c r="H163" i="1"/>
  <c r="G163" i="1" s="1"/>
  <c r="J160" i="1"/>
  <c r="J161" i="1"/>
  <c r="J159" i="1"/>
  <c r="G161" i="1"/>
  <c r="G160" i="1"/>
  <c r="G159" i="1"/>
  <c r="G156" i="1"/>
  <c r="G155" i="1"/>
  <c r="G154" i="1"/>
  <c r="L35" i="1"/>
  <c r="L36" i="1"/>
  <c r="K35" i="1"/>
  <c r="J35" i="1" s="1"/>
  <c r="K36" i="1"/>
  <c r="J36" i="1" s="1"/>
  <c r="L34" i="1"/>
  <c r="L33" i="1" s="1"/>
  <c r="K34" i="1"/>
  <c r="I35" i="1"/>
  <c r="I36" i="1"/>
  <c r="H35" i="1"/>
  <c r="G35" i="1" s="1"/>
  <c r="H36" i="1"/>
  <c r="G36" i="1" s="1"/>
  <c r="I34" i="1"/>
  <c r="I33" i="1" s="1"/>
  <c r="H34" i="1"/>
  <c r="J146" i="1"/>
  <c r="J145" i="1"/>
  <c r="J144" i="1"/>
  <c r="J141" i="1"/>
  <c r="J140" i="1"/>
  <c r="J139" i="1"/>
  <c r="G146" i="1"/>
  <c r="G145" i="1"/>
  <c r="G144" i="1"/>
  <c r="G141" i="1"/>
  <c r="G140" i="1"/>
  <c r="G139" i="1"/>
  <c r="J136" i="1"/>
  <c r="J135" i="1"/>
  <c r="J134" i="1"/>
  <c r="G136" i="1"/>
  <c r="G135" i="1"/>
  <c r="G134" i="1"/>
  <c r="J131" i="1"/>
  <c r="J130" i="1"/>
  <c r="J129" i="1"/>
  <c r="G131" i="1"/>
  <c r="G130" i="1"/>
  <c r="G129" i="1"/>
  <c r="J126" i="1"/>
  <c r="J125" i="1"/>
  <c r="J124" i="1"/>
  <c r="J121" i="1"/>
  <c r="J120" i="1"/>
  <c r="J119" i="1"/>
  <c r="G126" i="1"/>
  <c r="G125" i="1"/>
  <c r="G124" i="1"/>
  <c r="G121" i="1"/>
  <c r="G120" i="1"/>
  <c r="G119" i="1"/>
  <c r="J116" i="1"/>
  <c r="J115" i="1"/>
  <c r="J114" i="1"/>
  <c r="J111" i="1"/>
  <c r="J110" i="1"/>
  <c r="J109" i="1"/>
  <c r="G116" i="1"/>
  <c r="G115" i="1"/>
  <c r="G114" i="1"/>
  <c r="G111" i="1"/>
  <c r="G110" i="1"/>
  <c r="G109" i="1"/>
  <c r="J106" i="1"/>
  <c r="J105" i="1"/>
  <c r="J104" i="1"/>
  <c r="G106" i="1"/>
  <c r="G105" i="1"/>
  <c r="G104" i="1"/>
  <c r="J101" i="1"/>
  <c r="J100" i="1"/>
  <c r="J99" i="1"/>
  <c r="G101" i="1"/>
  <c r="G100" i="1"/>
  <c r="G99" i="1"/>
  <c r="J95" i="1"/>
  <c r="J96" i="1"/>
  <c r="J94" i="1"/>
  <c r="G96" i="1"/>
  <c r="G95" i="1"/>
  <c r="G94" i="1"/>
  <c r="J91" i="1"/>
  <c r="J90" i="1"/>
  <c r="J89" i="1"/>
  <c r="G91" i="1"/>
  <c r="G90" i="1"/>
  <c r="G89" i="1"/>
  <c r="J86" i="1"/>
  <c r="J85" i="1"/>
  <c r="J84" i="1"/>
  <c r="G86" i="1"/>
  <c r="G85" i="1"/>
  <c r="G84" i="1"/>
  <c r="J81" i="1"/>
  <c r="J80" i="1"/>
  <c r="J79" i="1"/>
  <c r="G81" i="1"/>
  <c r="G80" i="1"/>
  <c r="G79" i="1"/>
  <c r="J76" i="1"/>
  <c r="J75" i="1"/>
  <c r="J74" i="1"/>
  <c r="G76" i="1"/>
  <c r="G75" i="1"/>
  <c r="G74" i="1"/>
  <c r="J70" i="1"/>
  <c r="J71" i="1"/>
  <c r="J69" i="1"/>
  <c r="G71" i="1"/>
  <c r="G70" i="1"/>
  <c r="G69" i="1"/>
  <c r="J65" i="1"/>
  <c r="J66" i="1"/>
  <c r="J64" i="1"/>
  <c r="G66" i="1"/>
  <c r="G65" i="1"/>
  <c r="G64" i="1"/>
  <c r="J199" i="1" l="1"/>
  <c r="J148" i="1"/>
  <c r="J236" i="1"/>
  <c r="G226" i="1"/>
  <c r="H33" i="1"/>
  <c r="G33" i="1" s="1"/>
  <c r="K33" i="1"/>
  <c r="J33" i="1" s="1"/>
  <c r="G34" i="1"/>
  <c r="J34" i="1"/>
  <c r="J60" i="1"/>
  <c r="J61" i="1"/>
  <c r="J59" i="1"/>
  <c r="G61" i="1"/>
  <c r="G60" i="1"/>
  <c r="G59" i="1"/>
  <c r="J56" i="1"/>
  <c r="J55" i="1"/>
  <c r="J54" i="1"/>
  <c r="G56" i="1"/>
  <c r="G55" i="1"/>
  <c r="G54" i="1"/>
  <c r="J50" i="1"/>
  <c r="J51" i="1"/>
  <c r="J49" i="1"/>
  <c r="G51" i="1"/>
  <c r="G50" i="1"/>
  <c r="G49" i="1"/>
  <c r="G24" i="1"/>
  <c r="J46" i="1" l="1"/>
  <c r="J45" i="1"/>
  <c r="J44" i="1"/>
  <c r="G46" i="1"/>
  <c r="G45" i="1"/>
  <c r="G44" i="1"/>
  <c r="J40" i="1"/>
  <c r="J41" i="1"/>
  <c r="J39" i="1"/>
  <c r="G41" i="1"/>
  <c r="G40" i="1"/>
  <c r="G39" i="1"/>
  <c r="L20" i="1"/>
  <c r="L14" i="1" s="1"/>
  <c r="L21" i="1"/>
  <c r="L15" i="1" s="1"/>
  <c r="K20" i="1"/>
  <c r="K14" i="1" s="1"/>
  <c r="J14" i="1" s="1"/>
  <c r="K21" i="1"/>
  <c r="K15" i="1" s="1"/>
  <c r="J15" i="1" s="1"/>
  <c r="L19" i="1"/>
  <c r="L13" i="1" s="1"/>
  <c r="K19" i="1"/>
  <c r="K13" i="1" s="1"/>
  <c r="J24" i="1"/>
  <c r="J26" i="1"/>
  <c r="I21" i="1"/>
  <c r="I15" i="1" s="1"/>
  <c r="H21" i="1"/>
  <c r="H15" i="1" s="1"/>
  <c r="G26" i="1"/>
  <c r="G15" i="1" l="1"/>
  <c r="K12" i="1"/>
  <c r="J19" i="1"/>
  <c r="J20" i="1"/>
  <c r="L18" i="1"/>
  <c r="J13" i="1"/>
  <c r="L12" i="1"/>
  <c r="J21" i="1"/>
  <c r="K18" i="1"/>
  <c r="I20" i="1"/>
  <c r="I14" i="1" s="1"/>
  <c r="H20" i="1"/>
  <c r="H14" i="1" s="1"/>
  <c r="I19" i="1"/>
  <c r="I13" i="1" s="1"/>
  <c r="H19" i="1"/>
  <c r="J25" i="1"/>
  <c r="G25" i="1"/>
  <c r="J31" i="1"/>
  <c r="J30" i="1"/>
  <c r="J29" i="1"/>
  <c r="G30" i="1"/>
  <c r="G31" i="1"/>
  <c r="G29" i="1"/>
  <c r="D25" i="1"/>
  <c r="D40" i="1"/>
  <c r="D41" i="1"/>
  <c r="D46" i="1"/>
  <c r="D45" i="1"/>
  <c r="D50" i="1"/>
  <c r="D51" i="1"/>
  <c r="D55" i="1"/>
  <c r="D56" i="1"/>
  <c r="D60" i="1"/>
  <c r="D61" i="1"/>
  <c r="D65" i="1"/>
  <c r="D66" i="1"/>
  <c r="D70" i="1"/>
  <c r="D71" i="1"/>
  <c r="D75" i="1"/>
  <c r="D76" i="1"/>
  <c r="D80" i="1"/>
  <c r="D81" i="1"/>
  <c r="D85" i="1"/>
  <c r="D86" i="1"/>
  <c r="D90" i="1"/>
  <c r="D91" i="1"/>
  <c r="D95" i="1"/>
  <c r="D96" i="1"/>
  <c r="D100" i="1"/>
  <c r="D101" i="1"/>
  <c r="D106" i="1"/>
  <c r="D110" i="1"/>
  <c r="D111" i="1"/>
  <c r="D115" i="1"/>
  <c r="D116" i="1"/>
  <c r="D120" i="1"/>
  <c r="D121" i="1"/>
  <c r="D125" i="1"/>
  <c r="D126" i="1"/>
  <c r="D130" i="1"/>
  <c r="D131" i="1"/>
  <c r="D136" i="1"/>
  <c r="D135" i="1"/>
  <c r="D140" i="1"/>
  <c r="D141" i="1"/>
  <c r="D145" i="1"/>
  <c r="D146" i="1"/>
  <c r="D155" i="1"/>
  <c r="D156" i="1"/>
  <c r="D160" i="1"/>
  <c r="D161" i="1"/>
  <c r="D170" i="1"/>
  <c r="D171" i="1"/>
  <c r="D181" i="1"/>
  <c r="D182" i="1"/>
  <c r="D186" i="1"/>
  <c r="D187" i="1"/>
  <c r="D191" i="1"/>
  <c r="D196" i="1"/>
  <c r="D197" i="1"/>
  <c r="D206" i="1"/>
  <c r="D207" i="1"/>
  <c r="D211" i="1"/>
  <c r="D212" i="1"/>
  <c r="D222" i="1"/>
  <c r="D223" i="1"/>
  <c r="D233" i="1"/>
  <c r="D234" i="1"/>
  <c r="D243" i="1"/>
  <c r="D244" i="1"/>
  <c r="D254" i="1"/>
  <c r="D255" i="1"/>
  <c r="D265" i="1"/>
  <c r="D266" i="1"/>
  <c r="D270" i="1"/>
  <c r="D271" i="1"/>
  <c r="D280" i="1"/>
  <c r="D281" i="1"/>
  <c r="D290" i="1"/>
  <c r="D291" i="1"/>
  <c r="D295" i="1"/>
  <c r="D296" i="1"/>
  <c r="D300" i="1"/>
  <c r="D301" i="1"/>
  <c r="D310" i="1"/>
  <c r="D311" i="1"/>
  <c r="D320" i="1"/>
  <c r="D321" i="1"/>
  <c r="D330" i="1"/>
  <c r="D331" i="1"/>
  <c r="D340" i="1"/>
  <c r="D341" i="1"/>
  <c r="D350" i="1"/>
  <c r="D351" i="1"/>
  <c r="F355" i="1"/>
  <c r="F356" i="1"/>
  <c r="E355" i="1"/>
  <c r="D355" i="1" s="1"/>
  <c r="E356" i="1"/>
  <c r="F354" i="1"/>
  <c r="E354" i="1"/>
  <c r="D361" i="1"/>
  <c r="D360" i="1"/>
  <c r="D359" i="1"/>
  <c r="D30" i="1"/>
  <c r="F345" i="1"/>
  <c r="F346" i="1"/>
  <c r="E345" i="1"/>
  <c r="D345" i="1" s="1"/>
  <c r="E346" i="1"/>
  <c r="D346" i="1" s="1"/>
  <c r="F344" i="1"/>
  <c r="E344" i="1"/>
  <c r="D349" i="1"/>
  <c r="F335" i="1"/>
  <c r="F336" i="1"/>
  <c r="E335" i="1"/>
  <c r="E336" i="1"/>
  <c r="D336" i="1" s="1"/>
  <c r="F334" i="1"/>
  <c r="E334" i="1"/>
  <c r="D339" i="1"/>
  <c r="E324" i="1"/>
  <c r="F325" i="1"/>
  <c r="F326" i="1"/>
  <c r="E325" i="1"/>
  <c r="E326" i="1"/>
  <c r="D326" i="1" s="1"/>
  <c r="F324" i="1"/>
  <c r="D329" i="1"/>
  <c r="F315" i="1"/>
  <c r="F316" i="1"/>
  <c r="E315" i="1"/>
  <c r="E316" i="1"/>
  <c r="D316" i="1" s="1"/>
  <c r="F314" i="1"/>
  <c r="E314" i="1"/>
  <c r="D319" i="1"/>
  <c r="F305" i="1"/>
  <c r="F306" i="1"/>
  <c r="E305" i="1"/>
  <c r="E306" i="1"/>
  <c r="F304" i="1"/>
  <c r="E304" i="1"/>
  <c r="D309" i="1"/>
  <c r="F21" i="1"/>
  <c r="E21" i="1"/>
  <c r="F20" i="1"/>
  <c r="E20" i="1"/>
  <c r="F36" i="1"/>
  <c r="E36" i="1"/>
  <c r="F35" i="1"/>
  <c r="E35" i="1"/>
  <c r="E151" i="1"/>
  <c r="E150" i="1"/>
  <c r="F151" i="1"/>
  <c r="F150" i="1"/>
  <c r="E166" i="1"/>
  <c r="E165" i="1"/>
  <c r="F177" i="1"/>
  <c r="E177" i="1"/>
  <c r="E176" i="1"/>
  <c r="F176" i="1"/>
  <c r="F249" i="1"/>
  <c r="E286" i="1"/>
  <c r="F286" i="1"/>
  <c r="E285" i="1"/>
  <c r="F285" i="1"/>
  <c r="F284" i="1"/>
  <c r="E284" i="1"/>
  <c r="D289" i="1"/>
  <c r="D294" i="1"/>
  <c r="D299" i="1"/>
  <c r="D325" i="1" l="1"/>
  <c r="D335" i="1"/>
  <c r="D356" i="1"/>
  <c r="I12" i="1"/>
  <c r="D306" i="1"/>
  <c r="J18" i="1"/>
  <c r="D304" i="1"/>
  <c r="J12" i="1"/>
  <c r="G20" i="1"/>
  <c r="H18" i="1"/>
  <c r="H13" i="1"/>
  <c r="G14" i="1"/>
  <c r="G19" i="1"/>
  <c r="I18" i="1"/>
  <c r="G21" i="1"/>
  <c r="G18" i="1"/>
  <c r="D314" i="1"/>
  <c r="F313" i="1"/>
  <c r="D324" i="1"/>
  <c r="D354" i="1"/>
  <c r="E303" i="1"/>
  <c r="D334" i="1"/>
  <c r="D344" i="1"/>
  <c r="E353" i="1"/>
  <c r="F303" i="1"/>
  <c r="D303" i="1" s="1"/>
  <c r="F333" i="1"/>
  <c r="F353" i="1"/>
  <c r="E313" i="1"/>
  <c r="D315" i="1"/>
  <c r="F323" i="1"/>
  <c r="F343" i="1"/>
  <c r="E343" i="1"/>
  <c r="E333" i="1"/>
  <c r="E323" i="1"/>
  <c r="D323" i="1" s="1"/>
  <c r="D305" i="1"/>
  <c r="E283" i="1"/>
  <c r="F283" i="1"/>
  <c r="D285" i="1"/>
  <c r="D286" i="1"/>
  <c r="D284" i="1"/>
  <c r="E276" i="1"/>
  <c r="E275" i="1"/>
  <c r="F275" i="1"/>
  <c r="F276" i="1"/>
  <c r="F274" i="1"/>
  <c r="E274" i="1"/>
  <c r="D279" i="1"/>
  <c r="E261" i="1"/>
  <c r="E260" i="1"/>
  <c r="F260" i="1"/>
  <c r="F261" i="1"/>
  <c r="F259" i="1"/>
  <c r="E259" i="1"/>
  <c r="D269" i="1"/>
  <c r="D264" i="1"/>
  <c r="F250" i="1"/>
  <c r="E249" i="1"/>
  <c r="E250" i="1"/>
  <c r="F248" i="1"/>
  <c r="E248" i="1"/>
  <c r="D253" i="1"/>
  <c r="E239" i="1"/>
  <c r="E238" i="1"/>
  <c r="F238" i="1"/>
  <c r="F239" i="1"/>
  <c r="F237" i="1"/>
  <c r="E237" i="1"/>
  <c r="F229" i="1"/>
  <c r="E229" i="1"/>
  <c r="F228" i="1"/>
  <c r="E228" i="1"/>
  <c r="E227" i="1"/>
  <c r="F227" i="1"/>
  <c r="D242" i="1"/>
  <c r="D232" i="1"/>
  <c r="D49" i="1"/>
  <c r="D44" i="1"/>
  <c r="D353" i="1" l="1"/>
  <c r="D343" i="1"/>
  <c r="D313" i="1"/>
  <c r="H12" i="1"/>
  <c r="G12" i="1" s="1"/>
  <c r="G13" i="1"/>
  <c r="D333" i="1"/>
  <c r="D283" i="1"/>
  <c r="F258" i="1"/>
  <c r="D261" i="1"/>
  <c r="D274" i="1"/>
  <c r="D275" i="1"/>
  <c r="E258" i="1"/>
  <c r="D260" i="1"/>
  <c r="F273" i="1"/>
  <c r="D276" i="1"/>
  <c r="D259" i="1"/>
  <c r="E273" i="1"/>
  <c r="F247" i="1"/>
  <c r="D249" i="1"/>
  <c r="F236" i="1"/>
  <c r="E247" i="1"/>
  <c r="D250" i="1"/>
  <c r="D248" i="1"/>
  <c r="F226" i="1"/>
  <c r="D228" i="1"/>
  <c r="D229" i="1"/>
  <c r="E236" i="1"/>
  <c r="D239" i="1"/>
  <c r="D238" i="1"/>
  <c r="E226" i="1"/>
  <c r="D226" i="1" s="1"/>
  <c r="D227" i="1"/>
  <c r="D237" i="1"/>
  <c r="F218" i="1"/>
  <c r="F217" i="1"/>
  <c r="E217" i="1"/>
  <c r="E218" i="1"/>
  <c r="E216" i="1"/>
  <c r="F216" i="1"/>
  <c r="D221" i="1"/>
  <c r="E201" i="1"/>
  <c r="F201" i="1"/>
  <c r="D201" i="1" s="1"/>
  <c r="F202" i="1"/>
  <c r="F200" i="1"/>
  <c r="E200" i="1"/>
  <c r="D210" i="1"/>
  <c r="D205" i="1"/>
  <c r="D20" i="1"/>
  <c r="D151" i="1"/>
  <c r="D150" i="1"/>
  <c r="F165" i="1"/>
  <c r="F166" i="1"/>
  <c r="D176" i="1"/>
  <c r="F175" i="1"/>
  <c r="F174" i="1" s="1"/>
  <c r="E175" i="1"/>
  <c r="E174" i="1" s="1"/>
  <c r="D180" i="1"/>
  <c r="D185" i="1"/>
  <c r="D195" i="1"/>
  <c r="D192" i="1"/>
  <c r="D190" i="1"/>
  <c r="E164" i="1"/>
  <c r="E163" i="1" s="1"/>
  <c r="F164" i="1"/>
  <c r="D169" i="1"/>
  <c r="E149" i="1"/>
  <c r="E148" i="1" s="1"/>
  <c r="F149" i="1"/>
  <c r="F148" i="1" s="1"/>
  <c r="D159" i="1"/>
  <c r="D154" i="1"/>
  <c r="F34" i="1"/>
  <c r="E34" i="1"/>
  <c r="D144" i="1"/>
  <c r="D139" i="1"/>
  <c r="D134" i="1"/>
  <c r="D129" i="1"/>
  <c r="D124" i="1"/>
  <c r="D119" i="1"/>
  <c r="D114" i="1"/>
  <c r="D109" i="1"/>
  <c r="D105" i="1"/>
  <c r="D104" i="1"/>
  <c r="D99" i="1"/>
  <c r="D94" i="1"/>
  <c r="D258" i="1" l="1"/>
  <c r="E15" i="1"/>
  <c r="D273" i="1"/>
  <c r="D166" i="1"/>
  <c r="F15" i="1"/>
  <c r="E14" i="1"/>
  <c r="D165" i="1"/>
  <c r="F14" i="1"/>
  <c r="D247" i="1"/>
  <c r="E215" i="1"/>
  <c r="D217" i="1"/>
  <c r="D236" i="1"/>
  <c r="E199" i="1"/>
  <c r="F215" i="1"/>
  <c r="D218" i="1"/>
  <c r="D215" i="1"/>
  <c r="D216" i="1"/>
  <c r="F163" i="1"/>
  <c r="D163" i="1" s="1"/>
  <c r="D36" i="1"/>
  <c r="F199" i="1"/>
  <c r="D200" i="1"/>
  <c r="D202" i="1"/>
  <c r="F33" i="1"/>
  <c r="E33" i="1"/>
  <c r="D174" i="1"/>
  <c r="D177" i="1"/>
  <c r="D148" i="1"/>
  <c r="D175" i="1"/>
  <c r="D164" i="1"/>
  <c r="D149" i="1"/>
  <c r="D35" i="1"/>
  <c r="D34" i="1"/>
  <c r="D89" i="1"/>
  <c r="D84" i="1"/>
  <c r="D79" i="1"/>
  <c r="D74" i="1"/>
  <c r="D69" i="1"/>
  <c r="D64" i="1"/>
  <c r="D59" i="1"/>
  <c r="D54" i="1"/>
  <c r="D39" i="1"/>
  <c r="F19" i="1"/>
  <c r="F13" i="1" s="1"/>
  <c r="E19" i="1"/>
  <c r="E13" i="1" s="1"/>
  <c r="D31" i="1"/>
  <c r="D29" i="1"/>
  <c r="D21" i="1"/>
  <c r="D26" i="1"/>
  <c r="D24" i="1"/>
  <c r="D15" i="1" l="1"/>
  <c r="D14" i="1"/>
  <c r="F12" i="1"/>
  <c r="D13" i="1"/>
  <c r="E12" i="1"/>
  <c r="D12" i="1" s="1"/>
  <c r="D199" i="1"/>
  <c r="D33" i="1"/>
  <c r="F18" i="1"/>
  <c r="E18" i="1"/>
  <c r="D19" i="1"/>
  <c r="D18" i="1" l="1"/>
</calcChain>
</file>

<file path=xl/sharedStrings.xml><?xml version="1.0" encoding="utf-8"?>
<sst xmlns="http://schemas.openxmlformats.org/spreadsheetml/2006/main" count="422" uniqueCount="111">
  <si>
    <t>(відповідальний виконавець програми)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</si>
  <si>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</si>
  <si>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</si>
  <si>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 xml:space="preserve">Інформація про виконання заходу/завдання </t>
  </si>
  <si>
    <t>Затверджено у бюджеті СМТГ (зі змінами)</t>
  </si>
  <si>
    <t>Виконано</t>
  </si>
  <si>
    <t>Усього</t>
  </si>
  <si>
    <t>заг. фонд</t>
  </si>
  <si>
    <t>спец. фонд</t>
  </si>
  <si>
    <t>Бюджет ТГ</t>
  </si>
  <si>
    <t>Державний бюджет</t>
  </si>
  <si>
    <t>Інші джерела</t>
  </si>
  <si>
    <t>Департамент фінансів, економіки та інвестицій Сумської міської ради</t>
  </si>
  <si>
    <t>Всього на виконання Програми, в т.ч. за джерелами фінансування:</t>
  </si>
  <si>
    <t>всього, в т.ч. за джерелами фінансування:</t>
  </si>
  <si>
    <t xml:space="preserve">Завдання 1 Реалізація інвестиційних проєктів </t>
  </si>
  <si>
    <t>Захід 1.1. Реалізація проєкту "Підвищення енергоефективності в дошкільних навчальних закладах міста Суми"</t>
  </si>
  <si>
    <t>Захід 1.2. Реалізація проєкту "Підвищення енергоефективності в освітніх закладах м. Суми"</t>
  </si>
  <si>
    <t>Завдання 2 Термомодернізація будівель</t>
  </si>
  <si>
    <t>Захід 2.1. Реконструкція-термомодернізація будівлі КУ ССШ № 7 ім. М. Савченка Сумської міської ради по вул. Лесі Українки, 23  в м.Суми</t>
  </si>
  <si>
    <t>Захід 2.2.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</si>
  <si>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Захід 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</si>
  <si>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Захід 2.4. Капітальний ремонт покрівлі з утепленням КУ ССШ № 7 ім. М. Савченка Сумської міської ради по вул. Лесі Українки, 23 в м.Суми</t>
  </si>
  <si>
    <t>Захід 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</si>
  <si>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Захід 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</si>
  <si>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Захід 2.7. Капітальний ремонт покрівлі з утепленням Сумська початкова школа № 30 "Унікум" Сумської міської ради</t>
  </si>
  <si>
    <t>Захід 2.8. Капітальний ремонт покрівлі з утепленням Сумського дошкільного навчального закладу (ясла-садок) № 2 "Ясочка" м. Суми, Сумської області</t>
  </si>
  <si>
    <t>Захід 2.9. 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</si>
  <si>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Захід 2.10. Капітальний ремонт будівлі (утеплення фасаду) Комунальної установи Сумська спеціалізована школа І-ІІІ ступенів № 29, м. Суми, Сумської області </t>
  </si>
  <si>
    <t>Захід 2.11.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</si>
  <si>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Захід 2.12.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</si>
  <si>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Захід 2.13.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</t>
  </si>
  <si>
    <t>Захід 2.14.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</si>
  <si>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Захід 2.15. 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</si>
  <si>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Захід 2.16. Капітальний ремонт покрівлі з утепленням Комунальної установи Сумська гімназія № 1, м. Суми, Сумської області</t>
  </si>
  <si>
    <t>Захід 2.17.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</si>
  <si>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Захід 2.18.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</si>
  <si>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Захід 2.19.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</si>
  <si>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>Захід 2.20.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</si>
  <si>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Захід 2.21. Капітальний ремонт покрівлі      (з утепленням) Сумського дошкільного навчального закладу (центр розвитку дитини) № 18 "Зірниця" Сумської міської ради</t>
  </si>
  <si>
    <t>Захід 2.22. Капітальний ремонт покрівлі      (з утепленням) Сумської початкової школи № 32 Сумської міської ради</t>
  </si>
  <si>
    <t>Завдання 3 Впровадження автоматизованої системи дистанційного моніторингу енергоспоживання в бюджетній сфері</t>
  </si>
  <si>
    <t>Захід 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</si>
  <si>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>Захід 3.2. 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</si>
  <si>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Завдання 4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</si>
  <si>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Захід 4.1.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</si>
  <si>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Заклади галузі "Освіта"</t>
  </si>
  <si>
    <t>Заклади галузі "Охорона здоров'я"</t>
  </si>
  <si>
    <t>Завдання 5 Термомодернізація будівель</t>
  </si>
  <si>
    <t>Захід 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</si>
  <si>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Захід 5.2. 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</si>
  <si>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Захід 5.3.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</si>
  <si>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Захід 5.4. 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</si>
  <si>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>Завдання 6 Впровадження автоматизованої системи дистанційного моніторингу енергоспоживання в бюджетній сфері</t>
  </si>
  <si>
    <t>Захід 6.1. Впровадження Сумської міської системи моніторингу теплоспоживання будівель об’єктів галузі "Охорона здоров'я"</t>
  </si>
  <si>
    <t>Захід 6.2. Обслуговування  Сумської міської системи моніторингу теплоспоживання будівель об’єктів  галузі "Охорона здоров'я"</t>
  </si>
  <si>
    <t>Культурно-освітні заклади та установи</t>
  </si>
  <si>
    <t>Завдання 7 Термомодернізація будівель</t>
  </si>
  <si>
    <t xml:space="preserve">Захід 7.1. Реконструкція-термомодернізація будівлі Піщанського будинку культури за адресою: м. Суми, с. Піщане, вул. Шкільна, 47-а </t>
  </si>
  <si>
    <t>Установи галузі "Соціальний захист та соціальне забезпечення"</t>
  </si>
  <si>
    <t>Завдання 8 Термомодернізація будівель</t>
  </si>
  <si>
    <t>Захід 8.1. Заміна вхідних дверей у будинку нічного перебування КУ "СМТЦСО (НСП) "Берегиня"</t>
  </si>
  <si>
    <t>Завдання 9 Модернізація системи освітлення</t>
  </si>
  <si>
    <t>Захід 9.1.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</si>
  <si>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Фізична культура і спорт</t>
  </si>
  <si>
    <t xml:space="preserve">Завдання 10 Термомодернізація будівель </t>
  </si>
  <si>
    <t>Захід 10.1. Капітальний ремонт будівлі (термомодернізація) спортивного комплексу «Авангард» за адресою: вул.Хворостянки,5 в м.Суми</t>
  </si>
  <si>
    <t>Інші заходи</t>
  </si>
  <si>
    <t>Завдання 11 Перевірка системи енергетичного менеджменту в бюджетній сфері</t>
  </si>
  <si>
    <t xml:space="preserve">Захід 11.1. Наглядовий аудит системи енергетичного менеджменту в бюджетній сфері </t>
  </si>
  <si>
    <t>Захід 11.2. Ресертифікаційний аудит системи енергетичного менеджменту</t>
  </si>
  <si>
    <t>Завдання 12 Участь у Добровільному об’єднанні органів місцевого самоврядування – Асоціації «Енергоефекти-вні міста України»</t>
  </si>
  <si>
    <t>Захід 12.1. Сплата членських внесків органами місцевого самоврядування Асоціації «Енергоефективні міста України»</t>
  </si>
  <si>
    <t>Завдання 13 Реалізація Проєкту "Впровадження Європейської Енергетичної відзнаки в Україні"</t>
  </si>
  <si>
    <t>Захід 13.1. Сплата щорічного внеску за членство в "Європейській Енергетичній Відзнаці"</t>
  </si>
  <si>
    <t>Захід 13.2. Оплата усних та письмових послуг перекладача з англійської мови</t>
  </si>
  <si>
    <t xml:space="preserve">Захід 13.3. Оплата консультативних послуг  з впровадження Європейської енергетичної відзнаки </t>
  </si>
  <si>
    <t>Завдання 14 Реалізація демонстраційного проєкту від GIZ</t>
  </si>
  <si>
    <t>Захід 14.1.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</si>
  <si>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Завдання 15 Популяризація ідеї сталого енергетичного розвитку </t>
  </si>
  <si>
    <t>Захід 15.1. Проведення заходу "Дні Сталої енергії"</t>
  </si>
  <si>
    <t>Завдання 16 Проведення навчань для енергоменеджерів бюджетних закладів та установ</t>
  </si>
  <si>
    <t xml:space="preserve">Захід 16.1. Проведення навчання енергоменеджерів бюджетної сфери </t>
  </si>
  <si>
    <t>Завдання 17 Впровадження електронної системи енергомоніторингу</t>
  </si>
  <si>
    <t>Захід 17.1. Впровадження електронної системи енергомоніторингу в бюджетній сфері</t>
  </si>
  <si>
    <t>Завдання 18 Розробка Плану дій сталого енергетичного розвитку та клімату</t>
  </si>
  <si>
    <t>Захід 18.1. Розробка Плану дій сталого енергетичного розвитку та клімату Сумської міської територіальної громади</t>
  </si>
  <si>
    <t>Завдання 19 Участь у тренінгах та семінарах з питань енергозбереження</t>
  </si>
  <si>
    <t>Захід 19.1. Участь представників Сумської міської ради у тренінгах, семінарах з питань енергозбереження (міжнародні та на території України)</t>
  </si>
  <si>
    <t>Обсяги фінансування Програми</t>
  </si>
  <si>
    <t>0617640</t>
  </si>
  <si>
    <t>0617640            0617384</t>
  </si>
  <si>
    <t>1517640           0617640</t>
  </si>
  <si>
    <t>0717640</t>
  </si>
  <si>
    <t>0717640               0717700</t>
  </si>
  <si>
    <t>0717361</t>
  </si>
  <si>
    <t>0817640</t>
  </si>
  <si>
    <t>0217640</t>
  </si>
  <si>
    <t>0217680</t>
  </si>
  <si>
    <t>Залучені кошти (кредит Європейського інвестиційного банку)</t>
  </si>
  <si>
    <t>Залучені кошти</t>
  </si>
  <si>
    <t>Залучені кошти (грант Європейського Союзу)</t>
  </si>
  <si>
    <t>Залучені кошти (грант GIZ)</t>
  </si>
  <si>
    <t>Інформація про виконання Програми підвищення енергоефективності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 за 2023 рік</t>
  </si>
  <si>
    <t>Секретар Сумської міської ради                                                                                                                                                                                                 Артем КОБЗАР</t>
  </si>
  <si>
    <t>Виконавець: Липова С.А.</t>
  </si>
  <si>
    <t>Артем КОБЗАР</t>
  </si>
  <si>
    <t>Роботи завершені</t>
  </si>
  <si>
    <t xml:space="preserve">до рішення Сумської міської ради Про хід виконання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 
за 2023 рік 
від                               №           -МР
</t>
  </si>
  <si>
    <t>Додаток 2</t>
  </si>
  <si>
    <t>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</si>
</sst>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5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9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8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5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7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9"/>
  <sheetViews>
    <sheetView tabSelected="1" zoomScale="110" zoomScaleNormal="110" workbookViewId="0">
      <selection activeCell="H203" sqref="H203"/>
    </sheetView>
  </sheetViews>
  <sheetFormatPr defaultColWidth="8.85546875" defaultRowHeight="15" x14ac:dyDescent="0.25"/>
  <cols>
    <col min="1" max="1" width="31.28515625" style="7" customWidth="1"/>
    <col min="2" max="2" width="17.85546875" style="7" customWidth="1"/>
    <col min="3" max="3" width="14" style="7" customWidth="1"/>
    <col min="4" max="4" width="13.5703125" style="25" customWidth="1"/>
    <col min="5" max="5" width="12.140625" style="7" customWidth="1"/>
    <col min="6" max="6" width="15.28515625" style="7" customWidth="1"/>
    <col min="7" max="7" width="13.5703125" style="25" customWidth="1"/>
    <col min="8" max="9" width="13.28515625" style="7" customWidth="1"/>
    <col min="10" max="10" width="13.42578125" style="40" customWidth="1"/>
    <col min="11" max="11" width="12" style="7" customWidth="1"/>
    <col min="12" max="12" width="13" style="7" customWidth="1"/>
    <col min="13" max="13" width="11.85546875" style="7" bestFit="1" customWidth="1"/>
    <col min="14" max="14" width="8.85546875" style="7" customWidth="1"/>
    <col min="15" max="16384" width="8.85546875" style="7"/>
  </cols>
  <sheetData>
    <row r="1" spans="1:20" ht="21" customHeight="1" x14ac:dyDescent="0.3">
      <c r="A1" s="21"/>
      <c r="B1" s="21"/>
      <c r="C1" s="21"/>
      <c r="D1" s="24"/>
      <c r="E1" s="21"/>
      <c r="F1" s="21"/>
      <c r="G1" s="24"/>
      <c r="H1" s="42" t="s">
        <v>109</v>
      </c>
      <c r="I1" s="42"/>
      <c r="J1" s="42"/>
      <c r="K1" s="42"/>
      <c r="L1" s="42"/>
    </row>
    <row r="2" spans="1:20" ht="135.75" customHeight="1" x14ac:dyDescent="0.3">
      <c r="A2" s="22"/>
      <c r="B2" s="22"/>
      <c r="C2" s="22"/>
      <c r="D2" s="24"/>
      <c r="E2" s="22"/>
      <c r="F2" s="22"/>
      <c r="G2" s="24"/>
      <c r="H2" s="41" t="s">
        <v>108</v>
      </c>
      <c r="I2" s="41"/>
      <c r="J2" s="41"/>
      <c r="K2" s="41"/>
      <c r="L2" s="41"/>
    </row>
    <row r="3" spans="1:20" ht="17.25" customHeight="1" x14ac:dyDescent="0.35">
      <c r="A3" s="22"/>
      <c r="B3" s="22"/>
      <c r="C3" s="22"/>
      <c r="D3" s="24"/>
      <c r="E3" s="22"/>
      <c r="F3" s="22"/>
      <c r="G3" s="24"/>
      <c r="H3" s="23"/>
      <c r="I3" s="23"/>
      <c r="J3" s="23"/>
      <c r="K3" s="23"/>
      <c r="L3" s="23"/>
    </row>
    <row r="4" spans="1:20" ht="41.25" customHeight="1" x14ac:dyDescent="0.25">
      <c r="A4" s="46" t="s">
        <v>103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20" ht="15.6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20" ht="18" hidden="1" x14ac:dyDescent="0.3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20" ht="15.6" hidden="1" x14ac:dyDescent="0.3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20" ht="15.75" x14ac:dyDescent="0.25">
      <c r="J8" s="48" t="s">
        <v>110</v>
      </c>
      <c r="K8" s="48"/>
      <c r="L8" s="48"/>
      <c r="T8" s="26"/>
    </row>
    <row r="9" spans="1:20" ht="50.25" customHeight="1" x14ac:dyDescent="0.25">
      <c r="A9" s="44" t="s">
        <v>1</v>
      </c>
      <c r="B9" s="49" t="s">
        <v>2</v>
      </c>
      <c r="C9" s="44" t="s">
        <v>3</v>
      </c>
      <c r="D9" s="44" t="s">
        <v>89</v>
      </c>
      <c r="E9" s="44"/>
      <c r="F9" s="44"/>
      <c r="G9" s="44" t="s">
        <v>4</v>
      </c>
      <c r="H9" s="44"/>
      <c r="I9" s="44"/>
      <c r="J9" s="44" t="s">
        <v>5</v>
      </c>
      <c r="K9" s="44"/>
      <c r="L9" s="44"/>
    </row>
    <row r="10" spans="1:20" x14ac:dyDescent="0.25">
      <c r="A10" s="44"/>
      <c r="B10" s="49"/>
      <c r="C10" s="44"/>
      <c r="D10" s="27" t="s">
        <v>6</v>
      </c>
      <c r="E10" s="13" t="s">
        <v>7</v>
      </c>
      <c r="F10" s="13" t="s">
        <v>8</v>
      </c>
      <c r="G10" s="27" t="s">
        <v>6</v>
      </c>
      <c r="H10" s="13" t="s">
        <v>7</v>
      </c>
      <c r="I10" s="13" t="s">
        <v>8</v>
      </c>
      <c r="J10" s="3" t="s">
        <v>6</v>
      </c>
      <c r="K10" s="13" t="s">
        <v>7</v>
      </c>
      <c r="L10" s="13" t="s">
        <v>8</v>
      </c>
    </row>
    <row r="11" spans="1:20" ht="14.45" x14ac:dyDescent="0.3">
      <c r="A11" s="28">
        <v>1</v>
      </c>
      <c r="B11" s="28"/>
      <c r="C11" s="28">
        <v>2</v>
      </c>
      <c r="D11" s="29">
        <v>3</v>
      </c>
      <c r="E11" s="28">
        <v>4</v>
      </c>
      <c r="F11" s="28">
        <v>5</v>
      </c>
      <c r="G11" s="29">
        <v>6</v>
      </c>
      <c r="H11" s="28">
        <v>7</v>
      </c>
      <c r="I11" s="28">
        <v>8</v>
      </c>
      <c r="J11" s="29">
        <v>9</v>
      </c>
      <c r="K11" s="28">
        <v>10</v>
      </c>
      <c r="L11" s="28">
        <v>11</v>
      </c>
    </row>
    <row r="12" spans="1:20" ht="25.5" x14ac:dyDescent="0.25">
      <c r="A12" s="30" t="s">
        <v>13</v>
      </c>
      <c r="B12" s="30"/>
      <c r="C12" s="3"/>
      <c r="D12" s="1">
        <f>E12+F12</f>
        <v>301980.89299999998</v>
      </c>
      <c r="E12" s="6">
        <f>E13+E14+E15</f>
        <v>4080.2239999999997</v>
      </c>
      <c r="F12" s="6">
        <f>F13+F14+F15</f>
        <v>297900.66899999999</v>
      </c>
      <c r="G12" s="1">
        <f>H12+I12</f>
        <v>291979.92800000001</v>
      </c>
      <c r="H12" s="6">
        <f>H13+H14+H15</f>
        <v>4080.2139999999999</v>
      </c>
      <c r="I12" s="6">
        <f>I13+I14+I15</f>
        <v>287899.71400000004</v>
      </c>
      <c r="J12" s="1">
        <f>K12+L12</f>
        <v>92859.452919999967</v>
      </c>
      <c r="K12" s="6">
        <f>K13+K14+K15</f>
        <v>1970.4039200000002</v>
      </c>
      <c r="L12" s="6">
        <f>L13+L14+L15</f>
        <v>90889.04899999997</v>
      </c>
      <c r="N12" s="10"/>
    </row>
    <row r="13" spans="1:20" x14ac:dyDescent="0.25">
      <c r="A13" s="31" t="s">
        <v>9</v>
      </c>
      <c r="B13" s="32"/>
      <c r="C13" s="5"/>
      <c r="D13" s="1">
        <f>E13+F13</f>
        <v>152653.11099999998</v>
      </c>
      <c r="E13" s="6">
        <f>E19+E34+E149+E164+E175+E200+E216+E227+E237+E248+E259+E274+E284+E304+E314+E324+E334+E344+E354</f>
        <v>4080.2239999999997</v>
      </c>
      <c r="F13" s="6">
        <f>F19+F34+F149+F164+F175+F200+F216+F227+F237+F248+F259+F274+F284+F304+F314+F324+F334+F344+F354</f>
        <v>148572.88699999999</v>
      </c>
      <c r="G13" s="1">
        <f>H13+I13</f>
        <v>142653.1</v>
      </c>
      <c r="H13" s="6">
        <f>H19+H34+H149+H164+H175+H200+H216+H227+H237+H248+H259+H274+H284+H304+H314+H324+H334+H344+H354</f>
        <v>4080.2139999999999</v>
      </c>
      <c r="I13" s="6">
        <f>I19+I34+I149+I164+I175+I200+I216+I227+I237+I248+I259+I274+I284+I304+I314+I324+I334+I344+I354</f>
        <v>138572.886</v>
      </c>
      <c r="J13" s="1">
        <f>K13+L13</f>
        <v>87903.006469999964</v>
      </c>
      <c r="K13" s="6">
        <f>K19+K34+K149+K164+K175+K200+K216+K227+K237+K248+K259+K274+K284+K304+K314+K324+K334+K344+K354</f>
        <v>1970.4039200000002</v>
      </c>
      <c r="L13" s="6">
        <f>L19+L34+L149+L164+L175+L200+L216+L227+L237+L248+L259+L274+L284+L304+L314+L324+L334+L344+L354</f>
        <v>85932.602549999967</v>
      </c>
    </row>
    <row r="14" spans="1:20" x14ac:dyDescent="0.25">
      <c r="A14" s="4" t="s">
        <v>10</v>
      </c>
      <c r="B14" s="5"/>
      <c r="C14" s="5"/>
      <c r="D14" s="1">
        <f t="shared" ref="D14:D15" si="0">E14+F14</f>
        <v>52912.281999999999</v>
      </c>
      <c r="E14" s="6">
        <f t="shared" ref="E14:F15" si="1">E20+E35+E150+E165+E176+E201+E217+E228+E238+E249+E260+E275+E285+E305+E315+E325+E335+E345+E355</f>
        <v>0</v>
      </c>
      <c r="F14" s="6">
        <f t="shared" si="1"/>
        <v>52912.281999999999</v>
      </c>
      <c r="G14" s="1">
        <f t="shared" ref="G14:G15" si="2">H14+I14</f>
        <v>52912.281999999999</v>
      </c>
      <c r="H14" s="6">
        <f t="shared" ref="H14:I14" si="3">H20+H35+H150+H165+H176+H201+H217+H228+H238+H249+H260+H275+H285+H305+H315+H325+H335+H345+H355</f>
        <v>0</v>
      </c>
      <c r="I14" s="6">
        <f t="shared" si="3"/>
        <v>52912.281999999999</v>
      </c>
      <c r="J14" s="1">
        <f t="shared" ref="J14:J15" si="4">K14+L14</f>
        <v>1384.62934</v>
      </c>
      <c r="K14" s="6">
        <f t="shared" ref="K14:L14" si="5">K20+K35+K150+K165+K176+K201+K217+K228+K238+K249+K260+K275+K285+K305+K315+K325+K335+K345+K355</f>
        <v>0</v>
      </c>
      <c r="L14" s="6">
        <f t="shared" si="5"/>
        <v>1384.62934</v>
      </c>
    </row>
    <row r="15" spans="1:20" x14ac:dyDescent="0.25">
      <c r="A15" s="4" t="s">
        <v>11</v>
      </c>
      <c r="B15" s="5"/>
      <c r="C15" s="5"/>
      <c r="D15" s="1">
        <f t="shared" si="0"/>
        <v>96415.5</v>
      </c>
      <c r="E15" s="6">
        <f t="shared" si="1"/>
        <v>0</v>
      </c>
      <c r="F15" s="6">
        <f t="shared" si="1"/>
        <v>96415.5</v>
      </c>
      <c r="G15" s="1">
        <f t="shared" si="2"/>
        <v>96414.546000000002</v>
      </c>
      <c r="H15" s="6">
        <f t="shared" ref="H15:I15" si="6">H21+H36+H151+H166+H177+H202+H218+H229+H239+H250+H261+H276+H286+H306+H316+H326+H336+H346+H356</f>
        <v>0</v>
      </c>
      <c r="I15" s="6">
        <f t="shared" si="6"/>
        <v>96414.546000000002</v>
      </c>
      <c r="J15" s="1">
        <f t="shared" si="4"/>
        <v>3571.81711</v>
      </c>
      <c r="K15" s="6">
        <f t="shared" ref="K15:L15" si="7">K21+K36+K151+K166+K177+K202+K218+K229+K239+K250+K261+K276+K286+K306+K316+K326+K336+K346+K356</f>
        <v>0</v>
      </c>
      <c r="L15" s="6">
        <f t="shared" si="7"/>
        <v>3571.81711</v>
      </c>
    </row>
    <row r="16" spans="1:20" x14ac:dyDescent="0.25">
      <c r="A16" s="44" t="s">
        <v>46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5.5" x14ac:dyDescent="0.25">
      <c r="A17" s="14" t="s">
        <v>15</v>
      </c>
      <c r="B17" s="15"/>
      <c r="C17" s="15"/>
      <c r="D17" s="16"/>
      <c r="E17" s="17"/>
      <c r="F17" s="17"/>
      <c r="G17" s="16"/>
      <c r="H17" s="15"/>
      <c r="I17" s="15"/>
      <c r="J17" s="16"/>
      <c r="K17" s="17"/>
      <c r="L17" s="17"/>
    </row>
    <row r="18" spans="1:12" ht="25.5" x14ac:dyDescent="0.25">
      <c r="A18" s="18" t="s">
        <v>14</v>
      </c>
      <c r="B18" s="15"/>
      <c r="C18" s="15"/>
      <c r="D18" s="19">
        <f>E18+F18</f>
        <v>111119.5</v>
      </c>
      <c r="E18" s="2">
        <f>E19+E21</f>
        <v>461.09</v>
      </c>
      <c r="F18" s="2">
        <f>F19+F21</f>
        <v>110658.41</v>
      </c>
      <c r="G18" s="19">
        <f>H18+I18</f>
        <v>101118.535</v>
      </c>
      <c r="H18" s="2">
        <f>H19+H20+H21</f>
        <v>461.08</v>
      </c>
      <c r="I18" s="2">
        <f>I19+I20+I21</f>
        <v>100657.455</v>
      </c>
      <c r="J18" s="19">
        <f>K18+L18</f>
        <v>375.34411999999998</v>
      </c>
      <c r="K18" s="2">
        <f>K19+K20+K21</f>
        <v>0</v>
      </c>
      <c r="L18" s="2">
        <f>L19+L20+L21</f>
        <v>375.34411999999998</v>
      </c>
    </row>
    <row r="19" spans="1:12" x14ac:dyDescent="0.25">
      <c r="A19" s="20" t="s">
        <v>9</v>
      </c>
      <c r="B19" s="15"/>
      <c r="C19" s="15"/>
      <c r="D19" s="19">
        <f>E19+F19</f>
        <v>18904</v>
      </c>
      <c r="E19" s="2">
        <f t="shared" ref="E19:F21" si="8">E24+E29</f>
        <v>461.09</v>
      </c>
      <c r="F19" s="2">
        <f t="shared" si="8"/>
        <v>18442.91</v>
      </c>
      <c r="G19" s="19">
        <f>H19+I19</f>
        <v>8903.9889999999996</v>
      </c>
      <c r="H19" s="2">
        <f>H24+H29</f>
        <v>461.08</v>
      </c>
      <c r="I19" s="2">
        <f>I24+I29</f>
        <v>8442.9089999999997</v>
      </c>
      <c r="J19" s="19">
        <f>K19+L19</f>
        <v>375.34411999999998</v>
      </c>
      <c r="K19" s="2">
        <f>K24+K29</f>
        <v>0</v>
      </c>
      <c r="L19" s="2">
        <f>L24+L29</f>
        <v>375.34411999999998</v>
      </c>
    </row>
    <row r="20" spans="1:12" x14ac:dyDescent="0.25">
      <c r="A20" s="20" t="s">
        <v>10</v>
      </c>
      <c r="B20" s="15"/>
      <c r="C20" s="15"/>
      <c r="D20" s="19">
        <f>E20+F20</f>
        <v>0</v>
      </c>
      <c r="E20" s="2">
        <f t="shared" si="8"/>
        <v>0</v>
      </c>
      <c r="F20" s="2">
        <f t="shared" si="8"/>
        <v>0</v>
      </c>
      <c r="G20" s="19">
        <f t="shared" ref="G20:G21" si="9">H20+I20</f>
        <v>0</v>
      </c>
      <c r="H20" s="2">
        <f t="shared" ref="H20:I21" si="10">H25+H30</f>
        <v>0</v>
      </c>
      <c r="I20" s="2">
        <f t="shared" si="10"/>
        <v>0</v>
      </c>
      <c r="J20" s="19">
        <f t="shared" ref="J20:J21" si="11">K20+L20</f>
        <v>0</v>
      </c>
      <c r="K20" s="2">
        <f t="shared" ref="K20:L21" si="12">K25+K30</f>
        <v>0</v>
      </c>
      <c r="L20" s="2">
        <f t="shared" si="12"/>
        <v>0</v>
      </c>
    </row>
    <row r="21" spans="1:12" x14ac:dyDescent="0.25">
      <c r="A21" s="20" t="s">
        <v>100</v>
      </c>
      <c r="B21" s="15"/>
      <c r="C21" s="15"/>
      <c r="D21" s="19">
        <f>E21+F21</f>
        <v>92215.5</v>
      </c>
      <c r="E21" s="2">
        <f t="shared" si="8"/>
        <v>0</v>
      </c>
      <c r="F21" s="2">
        <f t="shared" si="8"/>
        <v>92215.5</v>
      </c>
      <c r="G21" s="19">
        <f t="shared" si="9"/>
        <v>92214.546000000002</v>
      </c>
      <c r="H21" s="2">
        <f t="shared" si="10"/>
        <v>0</v>
      </c>
      <c r="I21" s="2">
        <f t="shared" si="10"/>
        <v>92214.546000000002</v>
      </c>
      <c r="J21" s="19">
        <f t="shared" si="11"/>
        <v>0</v>
      </c>
      <c r="K21" s="2">
        <f t="shared" si="12"/>
        <v>0</v>
      </c>
      <c r="L21" s="2">
        <f t="shared" si="12"/>
        <v>0</v>
      </c>
    </row>
    <row r="22" spans="1:12" ht="51" x14ac:dyDescent="0.25">
      <c r="A22" s="11" t="s">
        <v>16</v>
      </c>
      <c r="B22" s="13">
        <v>1517640</v>
      </c>
      <c r="C22" s="5"/>
      <c r="D22" s="27"/>
      <c r="E22" s="13"/>
      <c r="F22" s="13"/>
      <c r="G22" s="27"/>
      <c r="H22" s="5"/>
      <c r="I22" s="5"/>
      <c r="J22" s="3"/>
      <c r="K22" s="13"/>
      <c r="L22" s="13"/>
    </row>
    <row r="23" spans="1:12" ht="29.25" customHeight="1" x14ac:dyDescent="0.25">
      <c r="A23" s="5" t="s">
        <v>14</v>
      </c>
      <c r="B23" s="5"/>
      <c r="C23" s="5"/>
      <c r="D23" s="27"/>
      <c r="E23" s="13"/>
      <c r="F23" s="13"/>
      <c r="G23" s="27"/>
      <c r="H23" s="5"/>
      <c r="I23" s="5"/>
      <c r="J23" s="3"/>
      <c r="K23" s="13"/>
      <c r="L23" s="13"/>
    </row>
    <row r="24" spans="1:12" ht="14.25" customHeight="1" x14ac:dyDescent="0.25">
      <c r="A24" s="4" t="s">
        <v>9</v>
      </c>
      <c r="B24" s="5"/>
      <c r="C24" s="5"/>
      <c r="D24" s="1">
        <f>E24+F24</f>
        <v>18904</v>
      </c>
      <c r="E24" s="6">
        <v>461.09</v>
      </c>
      <c r="F24" s="6">
        <f>18442910/1000</f>
        <v>18442.91</v>
      </c>
      <c r="G24" s="1">
        <f>H24+I24</f>
        <v>8903.9889999999996</v>
      </c>
      <c r="H24" s="6">
        <v>461.08</v>
      </c>
      <c r="I24" s="6">
        <v>8442.9089999999997</v>
      </c>
      <c r="J24" s="1">
        <f>K24+L24</f>
        <v>375.34411999999998</v>
      </c>
      <c r="K24" s="6">
        <v>0</v>
      </c>
      <c r="L24" s="6">
        <v>375.34411999999998</v>
      </c>
    </row>
    <row r="25" spans="1:12" x14ac:dyDescent="0.25">
      <c r="A25" s="4" t="s">
        <v>10</v>
      </c>
      <c r="B25" s="5"/>
      <c r="C25" s="5"/>
      <c r="D25" s="1">
        <f>E25+F25</f>
        <v>0</v>
      </c>
      <c r="E25" s="6">
        <v>0</v>
      </c>
      <c r="F25" s="6">
        <v>0</v>
      </c>
      <c r="G25" s="1">
        <f>H25+I25</f>
        <v>0</v>
      </c>
      <c r="H25" s="6">
        <v>0</v>
      </c>
      <c r="I25" s="6">
        <v>0</v>
      </c>
      <c r="J25" s="1">
        <f>K25+L25</f>
        <v>0</v>
      </c>
      <c r="K25" s="6">
        <v>0</v>
      </c>
      <c r="L25" s="6">
        <v>0</v>
      </c>
    </row>
    <row r="26" spans="1:12" ht="24" x14ac:dyDescent="0.25">
      <c r="A26" s="4" t="s">
        <v>99</v>
      </c>
      <c r="B26" s="5"/>
      <c r="C26" s="5"/>
      <c r="D26" s="1">
        <f>E26+F26</f>
        <v>92215.5</v>
      </c>
      <c r="E26" s="6">
        <v>0</v>
      </c>
      <c r="F26" s="6">
        <v>92215.5</v>
      </c>
      <c r="G26" s="1">
        <f>H26+I26</f>
        <v>92214.546000000002</v>
      </c>
      <c r="H26" s="6">
        <v>0</v>
      </c>
      <c r="I26" s="2">
        <v>92214.546000000002</v>
      </c>
      <c r="J26" s="1">
        <f>K26+L26</f>
        <v>0</v>
      </c>
      <c r="K26" s="6">
        <v>0</v>
      </c>
      <c r="L26" s="6">
        <v>0</v>
      </c>
    </row>
    <row r="27" spans="1:12" ht="43.5" customHeight="1" x14ac:dyDescent="0.25">
      <c r="A27" s="11" t="s">
        <v>17</v>
      </c>
      <c r="B27" s="13">
        <v>1517640</v>
      </c>
      <c r="C27" s="5"/>
      <c r="D27" s="27"/>
      <c r="E27" s="13"/>
      <c r="F27" s="13"/>
      <c r="G27" s="27"/>
      <c r="H27" s="5"/>
      <c r="I27" s="5"/>
      <c r="J27" s="3"/>
      <c r="K27" s="13"/>
      <c r="L27" s="13"/>
    </row>
    <row r="28" spans="1:12" ht="29.25" customHeight="1" x14ac:dyDescent="0.25">
      <c r="A28" s="5" t="s">
        <v>14</v>
      </c>
      <c r="B28" s="5"/>
      <c r="C28" s="5"/>
      <c r="D28" s="27"/>
      <c r="E28" s="13"/>
      <c r="F28" s="13"/>
      <c r="G28" s="27"/>
      <c r="H28" s="5"/>
      <c r="I28" s="5"/>
      <c r="J28" s="3"/>
      <c r="K28" s="13"/>
      <c r="L28" s="13"/>
    </row>
    <row r="29" spans="1:12" x14ac:dyDescent="0.25">
      <c r="A29" s="4" t="s">
        <v>9</v>
      </c>
      <c r="B29" s="5"/>
      <c r="C29" s="5"/>
      <c r="D29" s="1">
        <f>E29+F29</f>
        <v>0</v>
      </c>
      <c r="E29" s="6">
        <v>0</v>
      </c>
      <c r="F29" s="6">
        <v>0</v>
      </c>
      <c r="G29" s="1">
        <f>H29+I29</f>
        <v>0</v>
      </c>
      <c r="H29" s="6">
        <v>0</v>
      </c>
      <c r="I29" s="6">
        <v>0</v>
      </c>
      <c r="J29" s="1">
        <f>K29+L29</f>
        <v>0</v>
      </c>
      <c r="K29" s="6">
        <v>0</v>
      </c>
      <c r="L29" s="6">
        <v>0</v>
      </c>
    </row>
    <row r="30" spans="1:12" x14ac:dyDescent="0.25">
      <c r="A30" s="4" t="s">
        <v>10</v>
      </c>
      <c r="B30" s="5"/>
      <c r="C30" s="5"/>
      <c r="D30" s="1">
        <f>E30+F30</f>
        <v>0</v>
      </c>
      <c r="E30" s="6">
        <v>0</v>
      </c>
      <c r="F30" s="6">
        <v>0</v>
      </c>
      <c r="G30" s="1">
        <f t="shared" ref="G30:G31" si="13">H30+I30</f>
        <v>0</v>
      </c>
      <c r="H30" s="6">
        <v>0</v>
      </c>
      <c r="I30" s="6">
        <v>0</v>
      </c>
      <c r="J30" s="1">
        <f t="shared" ref="J30:J31" si="14">K30+L30</f>
        <v>0</v>
      </c>
      <c r="K30" s="6">
        <v>0</v>
      </c>
      <c r="L30" s="6">
        <v>0</v>
      </c>
    </row>
    <row r="31" spans="1:12" ht="24" x14ac:dyDescent="0.25">
      <c r="A31" s="4" t="s">
        <v>101</v>
      </c>
      <c r="B31" s="5"/>
      <c r="C31" s="5"/>
      <c r="D31" s="1">
        <f>E31+F31</f>
        <v>0</v>
      </c>
      <c r="E31" s="6">
        <v>0</v>
      </c>
      <c r="F31" s="6">
        <v>0</v>
      </c>
      <c r="G31" s="1">
        <f t="shared" si="13"/>
        <v>0</v>
      </c>
      <c r="H31" s="6">
        <v>0</v>
      </c>
      <c r="I31" s="6">
        <v>0</v>
      </c>
      <c r="J31" s="1">
        <f t="shared" si="14"/>
        <v>0</v>
      </c>
      <c r="K31" s="6">
        <v>0</v>
      </c>
      <c r="L31" s="6">
        <v>0</v>
      </c>
    </row>
    <row r="32" spans="1:12" ht="25.5" x14ac:dyDescent="0.25">
      <c r="A32" s="30" t="s">
        <v>18</v>
      </c>
      <c r="B32" s="5"/>
      <c r="C32" s="5"/>
      <c r="D32" s="27"/>
      <c r="E32" s="13"/>
      <c r="F32" s="13"/>
      <c r="G32" s="27"/>
      <c r="H32" s="5"/>
      <c r="I32" s="5"/>
      <c r="J32" s="3"/>
      <c r="K32" s="13"/>
      <c r="L32" s="13"/>
    </row>
    <row r="33" spans="1:12" ht="29.25" customHeight="1" x14ac:dyDescent="0.25">
      <c r="A33" s="5" t="s">
        <v>14</v>
      </c>
      <c r="B33" s="5"/>
      <c r="C33" s="5"/>
      <c r="D33" s="1">
        <f>E33+F33</f>
        <v>148253.53200000001</v>
      </c>
      <c r="E33" s="6">
        <f>E34+E35+E36</f>
        <v>0</v>
      </c>
      <c r="F33" s="6">
        <f>F34+F35+F36</f>
        <v>148253.53200000001</v>
      </c>
      <c r="G33" s="1">
        <f>H33+I33</f>
        <v>148253.53200000001</v>
      </c>
      <c r="H33" s="6">
        <f>H34+H35+H36</f>
        <v>0</v>
      </c>
      <c r="I33" s="6">
        <f>I34+I35+I36</f>
        <v>148253.53200000001</v>
      </c>
      <c r="J33" s="1">
        <f>K33+L33</f>
        <v>72817.160979999971</v>
      </c>
      <c r="K33" s="6">
        <f>K34+K35+K36</f>
        <v>0</v>
      </c>
      <c r="L33" s="6">
        <f>L34+L35+L36</f>
        <v>72817.160979999971</v>
      </c>
    </row>
    <row r="34" spans="1:12" x14ac:dyDescent="0.25">
      <c r="A34" s="4" t="s">
        <v>9</v>
      </c>
      <c r="B34" s="5"/>
      <c r="C34" s="5"/>
      <c r="D34" s="1">
        <f>E34+F34</f>
        <v>95341.25</v>
      </c>
      <c r="E34" s="6">
        <f t="shared" ref="E34:F36" si="15">E39+E44+E49+E54+E59+E64+E69+E74+E79+E84+E89+E94+E99+E104+E109+E114+E119+E124+E129+E134+E139+E144</f>
        <v>0</v>
      </c>
      <c r="F34" s="6">
        <f t="shared" si="15"/>
        <v>95341.25</v>
      </c>
      <c r="G34" s="1">
        <f>H34+I34</f>
        <v>95341.25</v>
      </c>
      <c r="H34" s="6">
        <f>H39+H44+H49+H54+H59+H64+H69+H74+H79+H84+H89+H94+H99+H104+H109+H114+H119+H124+H129+H134+H139+H144</f>
        <v>0</v>
      </c>
      <c r="I34" s="6">
        <f>I39+I44+I49+I54+I59+I64+I69+I74+I79+I84+I89+I94+I99+I104+I109+I114+I119+I124+I129+I134+I139+I144</f>
        <v>95341.25</v>
      </c>
      <c r="J34" s="1">
        <f>K34+L34</f>
        <v>71432.531639999972</v>
      </c>
      <c r="K34" s="6">
        <f>K39+K44+K49+K54+K59+K64+K69+K74+K79+K84+K89+K94+K99+K104+K109+K114+K119+K124+K129+K134+K139+K144</f>
        <v>0</v>
      </c>
      <c r="L34" s="6">
        <f>L39+L44+L49+L54+L59+L64+L69+L74+L79+L84+L89+L94+L99+L104+L109+L114+L119+L124+L129+L134+L139+L144</f>
        <v>71432.531639999972</v>
      </c>
    </row>
    <row r="35" spans="1:12" x14ac:dyDescent="0.25">
      <c r="A35" s="4" t="s">
        <v>10</v>
      </c>
      <c r="B35" s="5"/>
      <c r="C35" s="5"/>
      <c r="D35" s="1">
        <f>E35+F35</f>
        <v>52912.281999999999</v>
      </c>
      <c r="E35" s="6">
        <f t="shared" si="15"/>
        <v>0</v>
      </c>
      <c r="F35" s="6">
        <f t="shared" si="15"/>
        <v>52912.281999999999</v>
      </c>
      <c r="G35" s="1">
        <f t="shared" ref="G35:G36" si="16">H35+I35</f>
        <v>52912.281999999999</v>
      </c>
      <c r="H35" s="6">
        <f t="shared" ref="H35:I36" si="17">H40+H45+H50+H55+H60+H65+H70+H75+H80+H85+H90+H95+H100+H105+H110+H115+H120+H125+H130+H135+H140+H145</f>
        <v>0</v>
      </c>
      <c r="I35" s="6">
        <f t="shared" si="17"/>
        <v>52912.281999999999</v>
      </c>
      <c r="J35" s="1">
        <f t="shared" ref="J35:J36" si="18">K35+L35</f>
        <v>1384.62934</v>
      </c>
      <c r="K35" s="6">
        <f t="shared" ref="K35:L36" si="19">K40+K45+K50+K55+K60+K65+K70+K75+K80+K85+K90+K95+K100+K105+K110+K115+K120+K125+K130+K135+K140+K145</f>
        <v>0</v>
      </c>
      <c r="L35" s="6">
        <f t="shared" si="19"/>
        <v>1384.62934</v>
      </c>
    </row>
    <row r="36" spans="1:12" x14ac:dyDescent="0.25">
      <c r="A36" s="4" t="s">
        <v>11</v>
      </c>
      <c r="B36" s="5"/>
      <c r="C36" s="5"/>
      <c r="D36" s="1">
        <f>E36+F36</f>
        <v>0</v>
      </c>
      <c r="E36" s="6">
        <f t="shared" si="15"/>
        <v>0</v>
      </c>
      <c r="F36" s="6">
        <f t="shared" si="15"/>
        <v>0</v>
      </c>
      <c r="G36" s="1">
        <f t="shared" si="16"/>
        <v>0</v>
      </c>
      <c r="H36" s="6">
        <f t="shared" si="17"/>
        <v>0</v>
      </c>
      <c r="I36" s="6">
        <f t="shared" si="17"/>
        <v>0</v>
      </c>
      <c r="J36" s="1">
        <f t="shared" si="18"/>
        <v>0</v>
      </c>
      <c r="K36" s="6">
        <f t="shared" si="19"/>
        <v>0</v>
      </c>
      <c r="L36" s="6">
        <f t="shared" si="19"/>
        <v>0</v>
      </c>
    </row>
    <row r="37" spans="1:12" ht="68.25" customHeight="1" x14ac:dyDescent="0.25">
      <c r="A37" s="11" t="s">
        <v>19</v>
      </c>
      <c r="B37" s="13">
        <v>1517640</v>
      </c>
      <c r="C37" s="5"/>
      <c r="D37" s="27"/>
      <c r="E37" s="13"/>
      <c r="F37" s="13"/>
      <c r="G37" s="27"/>
      <c r="H37" s="5"/>
      <c r="I37" s="5"/>
      <c r="J37" s="3"/>
      <c r="K37" s="13"/>
      <c r="L37" s="13"/>
    </row>
    <row r="38" spans="1:12" ht="29.25" customHeight="1" x14ac:dyDescent="0.25">
      <c r="A38" s="5" t="s">
        <v>14</v>
      </c>
      <c r="B38" s="5"/>
      <c r="C38" s="5"/>
      <c r="D38" s="1">
        <f>E38+F38</f>
        <v>18800</v>
      </c>
      <c r="E38" s="6">
        <f>SUM(E39:E41)</f>
        <v>0</v>
      </c>
      <c r="F38" s="6">
        <f t="shared" ref="F38:L38" si="20">SUM(F39:F41)</f>
        <v>18800</v>
      </c>
      <c r="G38" s="1">
        <f>H38+I38</f>
        <v>18800</v>
      </c>
      <c r="H38" s="6">
        <f t="shared" si="20"/>
        <v>0</v>
      </c>
      <c r="I38" s="6">
        <f t="shared" si="20"/>
        <v>18800</v>
      </c>
      <c r="J38" s="1">
        <f>K38+L38</f>
        <v>17696.446</v>
      </c>
      <c r="K38" s="6">
        <f t="shared" si="20"/>
        <v>0</v>
      </c>
      <c r="L38" s="6">
        <f t="shared" si="20"/>
        <v>17696.446</v>
      </c>
    </row>
    <row r="39" spans="1:12" x14ac:dyDescent="0.25">
      <c r="A39" s="4" t="s">
        <v>9</v>
      </c>
      <c r="B39" s="5"/>
      <c r="C39" s="5"/>
      <c r="D39" s="1">
        <f>E39+F39</f>
        <v>18800</v>
      </c>
      <c r="E39" s="6">
        <v>0</v>
      </c>
      <c r="F39" s="6">
        <v>18800</v>
      </c>
      <c r="G39" s="1">
        <f>H39+I39</f>
        <v>18800</v>
      </c>
      <c r="H39" s="6">
        <v>0</v>
      </c>
      <c r="I39" s="6">
        <v>18800</v>
      </c>
      <c r="J39" s="1">
        <f>K39+L39</f>
        <v>17696.446</v>
      </c>
      <c r="K39" s="6">
        <v>0</v>
      </c>
      <c r="L39" s="6">
        <v>17696.446</v>
      </c>
    </row>
    <row r="40" spans="1:12" x14ac:dyDescent="0.25">
      <c r="A40" s="4" t="s">
        <v>10</v>
      </c>
      <c r="B40" s="5"/>
      <c r="C40" s="5"/>
      <c r="D40" s="1">
        <f t="shared" ref="D40:D41" si="21">E40+F40</f>
        <v>0</v>
      </c>
      <c r="E40" s="6">
        <v>0</v>
      </c>
      <c r="F40" s="6">
        <v>0</v>
      </c>
      <c r="G40" s="1">
        <f t="shared" ref="G40:G41" si="22">H40+I40</f>
        <v>0</v>
      </c>
      <c r="H40" s="6">
        <v>0</v>
      </c>
      <c r="I40" s="6">
        <v>0</v>
      </c>
      <c r="J40" s="1">
        <f t="shared" ref="J40:J41" si="23">K40+L40</f>
        <v>0</v>
      </c>
      <c r="K40" s="6">
        <v>0</v>
      </c>
      <c r="L40" s="6">
        <v>0</v>
      </c>
    </row>
    <row r="41" spans="1:12" x14ac:dyDescent="0.25">
      <c r="A41" s="4" t="s">
        <v>11</v>
      </c>
      <c r="B41" s="5"/>
      <c r="C41" s="5"/>
      <c r="D41" s="1">
        <f t="shared" si="21"/>
        <v>0</v>
      </c>
      <c r="E41" s="6">
        <v>0</v>
      </c>
      <c r="F41" s="6">
        <v>0</v>
      </c>
      <c r="G41" s="1">
        <f t="shared" si="22"/>
        <v>0</v>
      </c>
      <c r="H41" s="6">
        <v>0</v>
      </c>
      <c r="I41" s="6">
        <v>0</v>
      </c>
      <c r="J41" s="1">
        <f t="shared" si="23"/>
        <v>0</v>
      </c>
      <c r="K41" s="6">
        <v>0</v>
      </c>
      <c r="L41" s="6">
        <v>0</v>
      </c>
    </row>
    <row r="42" spans="1:12" ht="102" x14ac:dyDescent="0.25">
      <c r="A42" s="11" t="s">
        <v>20</v>
      </c>
      <c r="B42" s="13">
        <v>1517640</v>
      </c>
      <c r="C42" s="5"/>
      <c r="D42" s="27"/>
      <c r="E42" s="13"/>
      <c r="F42" s="13"/>
      <c r="G42" s="27"/>
      <c r="H42" s="5"/>
      <c r="I42" s="5"/>
      <c r="J42" s="3"/>
      <c r="K42" s="13"/>
      <c r="L42" s="13"/>
    </row>
    <row r="43" spans="1:12" ht="29.25" customHeight="1" x14ac:dyDescent="0.25">
      <c r="A43" s="5" t="s">
        <v>14</v>
      </c>
      <c r="B43" s="5"/>
      <c r="C43" s="5"/>
      <c r="D43" s="1">
        <f>E43+F43</f>
        <v>273.55799999999999</v>
      </c>
      <c r="E43" s="6">
        <f>SUM(E44:E46)</f>
        <v>0</v>
      </c>
      <c r="F43" s="6">
        <f t="shared" ref="F43" si="24">SUM(F44:F46)</f>
        <v>273.55799999999999</v>
      </c>
      <c r="G43" s="1">
        <f>H43+I43</f>
        <v>273.55799999999999</v>
      </c>
      <c r="H43" s="6">
        <f t="shared" ref="H43" si="25">SUM(H44:H46)</f>
        <v>0</v>
      </c>
      <c r="I43" s="6">
        <f t="shared" ref="I43" si="26">SUM(I44:I46)</f>
        <v>273.55799999999999</v>
      </c>
      <c r="J43" s="1">
        <f>K43+L43</f>
        <v>273.55799999999999</v>
      </c>
      <c r="K43" s="6">
        <f t="shared" ref="K43" si="27">SUM(K44:K46)</f>
        <v>0</v>
      </c>
      <c r="L43" s="6">
        <f t="shared" ref="L43" si="28">SUM(L44:L46)</f>
        <v>273.55799999999999</v>
      </c>
    </row>
    <row r="44" spans="1:12" x14ac:dyDescent="0.25">
      <c r="A44" s="4" t="s">
        <v>9</v>
      </c>
      <c r="B44" s="5"/>
      <c r="C44" s="5"/>
      <c r="D44" s="1">
        <f>E44+F44</f>
        <v>273.55799999999999</v>
      </c>
      <c r="E44" s="6">
        <v>0</v>
      </c>
      <c r="F44" s="6">
        <v>273.55799999999999</v>
      </c>
      <c r="G44" s="1">
        <f>H44+I44</f>
        <v>273.55799999999999</v>
      </c>
      <c r="H44" s="6">
        <v>0</v>
      </c>
      <c r="I44" s="6">
        <v>273.55799999999999</v>
      </c>
      <c r="J44" s="1">
        <f>K44+L44</f>
        <v>273.55799999999999</v>
      </c>
      <c r="K44" s="6">
        <v>0</v>
      </c>
      <c r="L44" s="6">
        <v>273.55799999999999</v>
      </c>
    </row>
    <row r="45" spans="1:12" x14ac:dyDescent="0.25">
      <c r="A45" s="4" t="s">
        <v>10</v>
      </c>
      <c r="B45" s="5"/>
      <c r="C45" s="5"/>
      <c r="D45" s="1">
        <f>E45+F45</f>
        <v>0</v>
      </c>
      <c r="E45" s="6">
        <v>0</v>
      </c>
      <c r="F45" s="6">
        <v>0</v>
      </c>
      <c r="G45" s="1">
        <f>H45+I45</f>
        <v>0</v>
      </c>
      <c r="H45" s="6">
        <v>0</v>
      </c>
      <c r="I45" s="6">
        <v>0</v>
      </c>
      <c r="J45" s="1">
        <f>K45+L45</f>
        <v>0</v>
      </c>
      <c r="K45" s="6">
        <v>0</v>
      </c>
      <c r="L45" s="6">
        <v>0</v>
      </c>
    </row>
    <row r="46" spans="1:12" x14ac:dyDescent="0.25">
      <c r="A46" s="4" t="s">
        <v>11</v>
      </c>
      <c r="B46" s="5"/>
      <c r="C46" s="5"/>
      <c r="D46" s="1">
        <f>E46+F46</f>
        <v>0</v>
      </c>
      <c r="E46" s="6">
        <v>0</v>
      </c>
      <c r="F46" s="6">
        <v>0</v>
      </c>
      <c r="G46" s="1">
        <f>H46+I46</f>
        <v>0</v>
      </c>
      <c r="H46" s="6">
        <v>0</v>
      </c>
      <c r="I46" s="6">
        <v>0</v>
      </c>
      <c r="J46" s="1">
        <f>K46+L46</f>
        <v>0</v>
      </c>
      <c r="K46" s="6">
        <v>0</v>
      </c>
      <c r="L46" s="6">
        <v>0</v>
      </c>
    </row>
    <row r="47" spans="1:12" ht="97.5" customHeight="1" x14ac:dyDescent="0.25">
      <c r="A47" s="11" t="s">
        <v>21</v>
      </c>
      <c r="B47" s="12" t="s">
        <v>90</v>
      </c>
      <c r="C47" s="13" t="s">
        <v>107</v>
      </c>
      <c r="D47" s="27"/>
      <c r="E47" s="13"/>
      <c r="F47" s="13"/>
      <c r="G47" s="27"/>
      <c r="H47" s="5"/>
      <c r="I47" s="5"/>
      <c r="J47" s="3"/>
      <c r="K47" s="13"/>
      <c r="L47" s="13"/>
    </row>
    <row r="48" spans="1:12" ht="29.25" customHeight="1" x14ac:dyDescent="0.25">
      <c r="A48" s="5" t="s">
        <v>14</v>
      </c>
      <c r="B48" s="5"/>
      <c r="C48" s="5"/>
      <c r="D48" s="1">
        <f>E48+F48</f>
        <v>5596.8860000000004</v>
      </c>
      <c r="E48" s="6">
        <f>SUM(E49:E51)</f>
        <v>0</v>
      </c>
      <c r="F48" s="6">
        <f t="shared" ref="F48" si="29">SUM(F49:F51)</f>
        <v>5596.8860000000004</v>
      </c>
      <c r="G48" s="1">
        <f>H48+I48</f>
        <v>5596.8860000000004</v>
      </c>
      <c r="H48" s="6">
        <f t="shared" ref="H48" si="30">SUM(H49:H51)</f>
        <v>0</v>
      </c>
      <c r="I48" s="6">
        <f t="shared" ref="I48" si="31">SUM(I49:I51)</f>
        <v>5596.8860000000004</v>
      </c>
      <c r="J48" s="1">
        <f>K48+L48</f>
        <v>5596.8852200000001</v>
      </c>
      <c r="K48" s="6">
        <f t="shared" ref="K48" si="32">SUM(K49:K51)</f>
        <v>0</v>
      </c>
      <c r="L48" s="6">
        <f t="shared" ref="L48" si="33">SUM(L49:L51)</f>
        <v>5596.8852200000001</v>
      </c>
    </row>
    <row r="49" spans="1:12" x14ac:dyDescent="0.25">
      <c r="A49" s="4" t="s">
        <v>9</v>
      </c>
      <c r="B49" s="5"/>
      <c r="C49" s="5"/>
      <c r="D49" s="1">
        <f>E49+F49</f>
        <v>5596.8860000000004</v>
      </c>
      <c r="E49" s="6">
        <v>0</v>
      </c>
      <c r="F49" s="6">
        <v>5596.8860000000004</v>
      </c>
      <c r="G49" s="1">
        <f>H49+I49</f>
        <v>5596.8860000000004</v>
      </c>
      <c r="H49" s="6">
        <v>0</v>
      </c>
      <c r="I49" s="6">
        <v>5596.8860000000004</v>
      </c>
      <c r="J49" s="1">
        <f>K49+L49</f>
        <v>5596.8852200000001</v>
      </c>
      <c r="K49" s="6">
        <v>0</v>
      </c>
      <c r="L49" s="6">
        <v>5596.8852200000001</v>
      </c>
    </row>
    <row r="50" spans="1:12" x14ac:dyDescent="0.25">
      <c r="A50" s="4" t="s">
        <v>10</v>
      </c>
      <c r="B50" s="5"/>
      <c r="C50" s="5"/>
      <c r="D50" s="1">
        <f t="shared" ref="D50:D51" si="34">E50+F50</f>
        <v>0</v>
      </c>
      <c r="E50" s="6">
        <v>0</v>
      </c>
      <c r="F50" s="6">
        <v>0</v>
      </c>
      <c r="G50" s="1">
        <f t="shared" ref="G50:G51" si="35">H50+I50</f>
        <v>0</v>
      </c>
      <c r="H50" s="6">
        <v>0</v>
      </c>
      <c r="I50" s="6">
        <v>0</v>
      </c>
      <c r="J50" s="1">
        <f t="shared" ref="J50:J51" si="36">K50+L50</f>
        <v>0</v>
      </c>
      <c r="K50" s="6">
        <v>0</v>
      </c>
      <c r="L50" s="6">
        <v>0</v>
      </c>
    </row>
    <row r="51" spans="1:12" x14ac:dyDescent="0.25">
      <c r="A51" s="4" t="s">
        <v>11</v>
      </c>
      <c r="B51" s="5"/>
      <c r="C51" s="5"/>
      <c r="D51" s="1">
        <f t="shared" si="34"/>
        <v>0</v>
      </c>
      <c r="E51" s="6">
        <v>0</v>
      </c>
      <c r="F51" s="6">
        <v>0</v>
      </c>
      <c r="G51" s="1">
        <f t="shared" si="35"/>
        <v>0</v>
      </c>
      <c r="H51" s="6">
        <v>0</v>
      </c>
      <c r="I51" s="6">
        <v>0</v>
      </c>
      <c r="J51" s="1">
        <f t="shared" si="36"/>
        <v>0</v>
      </c>
      <c r="K51" s="6">
        <v>0</v>
      </c>
      <c r="L51" s="6">
        <v>0</v>
      </c>
    </row>
    <row r="52" spans="1:12" ht="63.75" x14ac:dyDescent="0.25">
      <c r="A52" s="11" t="s">
        <v>22</v>
      </c>
      <c r="B52" s="12" t="s">
        <v>90</v>
      </c>
      <c r="C52" s="5"/>
      <c r="D52" s="27"/>
      <c r="E52" s="13"/>
      <c r="F52" s="13"/>
      <c r="G52" s="27"/>
      <c r="H52" s="5"/>
      <c r="I52" s="5"/>
      <c r="J52" s="3"/>
      <c r="K52" s="13"/>
      <c r="L52" s="13"/>
    </row>
    <row r="53" spans="1:12" ht="29.25" customHeight="1" x14ac:dyDescent="0.25">
      <c r="A53" s="5" t="s">
        <v>14</v>
      </c>
      <c r="B53" s="5"/>
      <c r="C53" s="5"/>
      <c r="D53" s="1">
        <f>E53+F53</f>
        <v>0</v>
      </c>
      <c r="E53" s="6">
        <f>SUM(E54:E56)</f>
        <v>0</v>
      </c>
      <c r="F53" s="6">
        <f t="shared" ref="F53" si="37">SUM(F54:F56)</f>
        <v>0</v>
      </c>
      <c r="G53" s="1">
        <f>H53+I53</f>
        <v>0</v>
      </c>
      <c r="H53" s="6">
        <f t="shared" ref="H53" si="38">SUM(H54:H56)</f>
        <v>0</v>
      </c>
      <c r="I53" s="6">
        <f t="shared" ref="I53" si="39">SUM(I54:I56)</f>
        <v>0</v>
      </c>
      <c r="J53" s="1">
        <f>K53+L53</f>
        <v>0</v>
      </c>
      <c r="K53" s="6">
        <f t="shared" ref="K53" si="40">SUM(K54:K56)</f>
        <v>0</v>
      </c>
      <c r="L53" s="6">
        <f t="shared" ref="L53" si="41">SUM(L54:L56)</f>
        <v>0</v>
      </c>
    </row>
    <row r="54" spans="1:12" x14ac:dyDescent="0.25">
      <c r="A54" s="4" t="s">
        <v>9</v>
      </c>
      <c r="B54" s="5"/>
      <c r="C54" s="5"/>
      <c r="D54" s="1">
        <f>E54+F54</f>
        <v>0</v>
      </c>
      <c r="E54" s="6">
        <v>0</v>
      </c>
      <c r="F54" s="6">
        <v>0</v>
      </c>
      <c r="G54" s="1">
        <f>H54+I54</f>
        <v>0</v>
      </c>
      <c r="H54" s="6">
        <v>0</v>
      </c>
      <c r="I54" s="6">
        <v>0</v>
      </c>
      <c r="J54" s="1">
        <f>K54+L54</f>
        <v>0</v>
      </c>
      <c r="K54" s="6">
        <v>0</v>
      </c>
      <c r="L54" s="6">
        <v>0</v>
      </c>
    </row>
    <row r="55" spans="1:12" x14ac:dyDescent="0.25">
      <c r="A55" s="4" t="s">
        <v>10</v>
      </c>
      <c r="B55" s="5"/>
      <c r="C55" s="5"/>
      <c r="D55" s="1">
        <f t="shared" ref="D55:D56" si="42">E55+F55</f>
        <v>0</v>
      </c>
      <c r="E55" s="6">
        <v>0</v>
      </c>
      <c r="F55" s="6">
        <v>0</v>
      </c>
      <c r="G55" s="1">
        <f t="shared" ref="G55:G56" si="43">H55+I55</f>
        <v>0</v>
      </c>
      <c r="H55" s="6">
        <v>0</v>
      </c>
      <c r="I55" s="6">
        <v>0</v>
      </c>
      <c r="J55" s="1">
        <f t="shared" ref="J55:J56" si="44">K55+L55</f>
        <v>0</v>
      </c>
      <c r="K55" s="6">
        <v>0</v>
      </c>
      <c r="L55" s="6">
        <v>0</v>
      </c>
    </row>
    <row r="56" spans="1:12" x14ac:dyDescent="0.25">
      <c r="A56" s="4" t="s">
        <v>11</v>
      </c>
      <c r="B56" s="5"/>
      <c r="C56" s="5"/>
      <c r="D56" s="1">
        <f t="shared" si="42"/>
        <v>0</v>
      </c>
      <c r="E56" s="6">
        <v>0</v>
      </c>
      <c r="F56" s="6">
        <v>0</v>
      </c>
      <c r="G56" s="1">
        <f t="shared" si="43"/>
        <v>0</v>
      </c>
      <c r="H56" s="6">
        <v>0</v>
      </c>
      <c r="I56" s="6">
        <v>0</v>
      </c>
      <c r="J56" s="1">
        <f t="shared" si="44"/>
        <v>0</v>
      </c>
      <c r="K56" s="6">
        <v>0</v>
      </c>
      <c r="L56" s="6">
        <v>0</v>
      </c>
    </row>
    <row r="57" spans="1:12" ht="102" x14ac:dyDescent="0.25">
      <c r="A57" s="11" t="s">
        <v>23</v>
      </c>
      <c r="B57" s="12" t="s">
        <v>90</v>
      </c>
      <c r="C57" s="5"/>
      <c r="D57" s="27"/>
      <c r="E57" s="13"/>
      <c r="F57" s="13"/>
      <c r="G57" s="27"/>
      <c r="H57" s="5"/>
      <c r="I57" s="5"/>
      <c r="J57" s="3"/>
      <c r="K57" s="13"/>
      <c r="L57" s="13"/>
    </row>
    <row r="58" spans="1:12" ht="29.25" customHeight="1" x14ac:dyDescent="0.25">
      <c r="A58" s="5" t="s">
        <v>14</v>
      </c>
      <c r="B58" s="5"/>
      <c r="C58" s="5"/>
      <c r="D58" s="1">
        <f>E58+F58</f>
        <v>563.19200000000001</v>
      </c>
      <c r="E58" s="6">
        <f>SUM(E59:E61)</f>
        <v>0</v>
      </c>
      <c r="F58" s="6">
        <f t="shared" ref="F58" si="45">SUM(F59:F61)</f>
        <v>563.19200000000001</v>
      </c>
      <c r="G58" s="1">
        <f>H58+I58</f>
        <v>563.19200000000001</v>
      </c>
      <c r="H58" s="6">
        <f t="shared" ref="H58" si="46">SUM(H59:H61)</f>
        <v>0</v>
      </c>
      <c r="I58" s="6">
        <f t="shared" ref="I58" si="47">SUM(I59:I61)</f>
        <v>563.19200000000001</v>
      </c>
      <c r="J58" s="1">
        <f>K58+L58</f>
        <v>563.11703</v>
      </c>
      <c r="K58" s="6">
        <f t="shared" ref="K58" si="48">SUM(K59:K61)</f>
        <v>0</v>
      </c>
      <c r="L58" s="6">
        <f t="shared" ref="L58" si="49">SUM(L59:L61)</f>
        <v>563.11703</v>
      </c>
    </row>
    <row r="59" spans="1:12" x14ac:dyDescent="0.25">
      <c r="A59" s="4" t="s">
        <v>9</v>
      </c>
      <c r="B59" s="5"/>
      <c r="C59" s="5"/>
      <c r="D59" s="1">
        <f>E59+F59</f>
        <v>563.19200000000001</v>
      </c>
      <c r="E59" s="6">
        <v>0</v>
      </c>
      <c r="F59" s="6">
        <v>563.19200000000001</v>
      </c>
      <c r="G59" s="1">
        <f>H59+I59</f>
        <v>563.19200000000001</v>
      </c>
      <c r="H59" s="6">
        <v>0</v>
      </c>
      <c r="I59" s="6">
        <v>563.19200000000001</v>
      </c>
      <c r="J59" s="1">
        <f>K59+L59</f>
        <v>563.11703</v>
      </c>
      <c r="K59" s="6">
        <v>0</v>
      </c>
      <c r="L59" s="6">
        <v>563.11703</v>
      </c>
    </row>
    <row r="60" spans="1:12" x14ac:dyDescent="0.25">
      <c r="A60" s="4" t="s">
        <v>10</v>
      </c>
      <c r="B60" s="5"/>
      <c r="C60" s="5"/>
      <c r="D60" s="1">
        <f t="shared" ref="D60:D61" si="50">E60+F60</f>
        <v>0</v>
      </c>
      <c r="E60" s="6">
        <v>0</v>
      </c>
      <c r="F60" s="6">
        <v>0</v>
      </c>
      <c r="G60" s="1">
        <f t="shared" ref="G60:G61" si="51">H60+I60</f>
        <v>0</v>
      </c>
      <c r="H60" s="6">
        <v>0</v>
      </c>
      <c r="I60" s="6">
        <v>0</v>
      </c>
      <c r="J60" s="1">
        <f t="shared" ref="J60:J61" si="52">K60+L60</f>
        <v>0</v>
      </c>
      <c r="K60" s="6">
        <v>0</v>
      </c>
      <c r="L60" s="6">
        <v>0</v>
      </c>
    </row>
    <row r="61" spans="1:12" x14ac:dyDescent="0.25">
      <c r="A61" s="4" t="s">
        <v>11</v>
      </c>
      <c r="B61" s="5"/>
      <c r="C61" s="5"/>
      <c r="D61" s="1">
        <f t="shared" si="50"/>
        <v>0</v>
      </c>
      <c r="E61" s="6">
        <v>0</v>
      </c>
      <c r="F61" s="6">
        <v>0</v>
      </c>
      <c r="G61" s="1">
        <f t="shared" si="51"/>
        <v>0</v>
      </c>
      <c r="H61" s="6">
        <v>0</v>
      </c>
      <c r="I61" s="6">
        <v>0</v>
      </c>
      <c r="J61" s="1">
        <f t="shared" si="52"/>
        <v>0</v>
      </c>
      <c r="K61" s="6">
        <v>0</v>
      </c>
      <c r="L61" s="6">
        <v>0</v>
      </c>
    </row>
    <row r="62" spans="1:12" ht="76.5" x14ac:dyDescent="0.25">
      <c r="A62" s="11" t="s">
        <v>24</v>
      </c>
      <c r="B62" s="12" t="s">
        <v>90</v>
      </c>
      <c r="C62" s="5"/>
      <c r="D62" s="27"/>
      <c r="E62" s="13"/>
      <c r="F62" s="13"/>
      <c r="G62" s="27"/>
      <c r="H62" s="5"/>
      <c r="I62" s="5"/>
      <c r="J62" s="3"/>
      <c r="K62" s="13"/>
      <c r="L62" s="13"/>
    </row>
    <row r="63" spans="1:12" ht="29.25" customHeight="1" x14ac:dyDescent="0.25">
      <c r="A63" s="5" t="s">
        <v>14</v>
      </c>
      <c r="B63" s="5"/>
      <c r="C63" s="5"/>
      <c r="D63" s="1">
        <f>E63+F63</f>
        <v>9500</v>
      </c>
      <c r="E63" s="6">
        <f>SUM(E64:E66)</f>
        <v>0</v>
      </c>
      <c r="F63" s="6">
        <f t="shared" ref="F63" si="53">SUM(F64:F66)</f>
        <v>9500</v>
      </c>
      <c r="G63" s="1">
        <f>H63+I63</f>
        <v>9500</v>
      </c>
      <c r="H63" s="6">
        <f t="shared" ref="H63" si="54">SUM(H64:H66)</f>
        <v>0</v>
      </c>
      <c r="I63" s="6">
        <f t="shared" ref="I63" si="55">SUM(I64:I66)</f>
        <v>9500</v>
      </c>
      <c r="J63" s="1">
        <f>K63+L63</f>
        <v>7263.6940299999997</v>
      </c>
      <c r="K63" s="6">
        <f t="shared" ref="K63" si="56">SUM(K64:K66)</f>
        <v>0</v>
      </c>
      <c r="L63" s="6">
        <f t="shared" ref="L63" si="57">SUM(L64:L66)</f>
        <v>7263.6940299999997</v>
      </c>
    </row>
    <row r="64" spans="1:12" x14ac:dyDescent="0.25">
      <c r="A64" s="4" t="s">
        <v>9</v>
      </c>
      <c r="B64" s="5"/>
      <c r="C64" s="5"/>
      <c r="D64" s="1">
        <f>E64+F64</f>
        <v>9500</v>
      </c>
      <c r="E64" s="6">
        <v>0</v>
      </c>
      <c r="F64" s="6">
        <v>9500</v>
      </c>
      <c r="G64" s="1">
        <f>H64+I64</f>
        <v>9500</v>
      </c>
      <c r="H64" s="6">
        <v>0</v>
      </c>
      <c r="I64" s="6">
        <v>9500</v>
      </c>
      <c r="J64" s="1">
        <f>K64+L64</f>
        <v>7263.6940299999997</v>
      </c>
      <c r="K64" s="6">
        <v>0</v>
      </c>
      <c r="L64" s="6">
        <v>7263.6940299999997</v>
      </c>
    </row>
    <row r="65" spans="1:12" x14ac:dyDescent="0.25">
      <c r="A65" s="4" t="s">
        <v>10</v>
      </c>
      <c r="B65" s="5"/>
      <c r="C65" s="5"/>
      <c r="D65" s="1">
        <f t="shared" ref="D65:D66" si="58">E65+F65</f>
        <v>0</v>
      </c>
      <c r="E65" s="6">
        <v>0</v>
      </c>
      <c r="F65" s="6">
        <v>0</v>
      </c>
      <c r="G65" s="1">
        <f t="shared" ref="G65:G66" si="59">H65+I65</f>
        <v>0</v>
      </c>
      <c r="H65" s="6">
        <v>0</v>
      </c>
      <c r="I65" s="6">
        <v>0</v>
      </c>
      <c r="J65" s="1">
        <f t="shared" ref="J65:J66" si="60">K65+L65</f>
        <v>0</v>
      </c>
      <c r="K65" s="6">
        <v>0</v>
      </c>
      <c r="L65" s="6">
        <v>0</v>
      </c>
    </row>
    <row r="66" spans="1:12" x14ac:dyDescent="0.25">
      <c r="A66" s="4" t="s">
        <v>11</v>
      </c>
      <c r="B66" s="5"/>
      <c r="C66" s="5"/>
      <c r="D66" s="1">
        <f t="shared" si="58"/>
        <v>0</v>
      </c>
      <c r="E66" s="6">
        <v>0</v>
      </c>
      <c r="F66" s="6">
        <v>0</v>
      </c>
      <c r="G66" s="1">
        <f t="shared" si="59"/>
        <v>0</v>
      </c>
      <c r="H66" s="6">
        <v>0</v>
      </c>
      <c r="I66" s="6">
        <v>0</v>
      </c>
      <c r="J66" s="1">
        <f t="shared" si="60"/>
        <v>0</v>
      </c>
      <c r="K66" s="6">
        <v>0</v>
      </c>
      <c r="L66" s="6">
        <v>0</v>
      </c>
    </row>
    <row r="67" spans="1:12" ht="51" x14ac:dyDescent="0.25">
      <c r="A67" s="11" t="s">
        <v>25</v>
      </c>
      <c r="B67" s="12" t="s">
        <v>90</v>
      </c>
      <c r="C67" s="5"/>
      <c r="D67" s="27"/>
      <c r="E67" s="13"/>
      <c r="F67" s="13"/>
      <c r="G67" s="27"/>
      <c r="H67" s="5"/>
      <c r="I67" s="5"/>
      <c r="J67" s="3"/>
      <c r="K67" s="13"/>
      <c r="L67" s="13"/>
    </row>
    <row r="68" spans="1:12" ht="29.25" customHeight="1" x14ac:dyDescent="0.25">
      <c r="A68" s="5" t="s">
        <v>14</v>
      </c>
      <c r="B68" s="5"/>
      <c r="C68" s="5"/>
      <c r="D68" s="1">
        <f>E68+F68</f>
        <v>7000</v>
      </c>
      <c r="E68" s="6">
        <f>SUM(E69:E71)</f>
        <v>0</v>
      </c>
      <c r="F68" s="6">
        <f t="shared" ref="F68" si="61">SUM(F69:F71)</f>
        <v>7000</v>
      </c>
      <c r="G68" s="1">
        <f>H68+I68</f>
        <v>7000</v>
      </c>
      <c r="H68" s="6">
        <f t="shared" ref="H68" si="62">SUM(H69:H71)</f>
        <v>0</v>
      </c>
      <c r="I68" s="6">
        <f t="shared" ref="I68" si="63">SUM(I69:I71)</f>
        <v>7000</v>
      </c>
      <c r="J68" s="1">
        <f>K68+L68</f>
        <v>6918.1277300000002</v>
      </c>
      <c r="K68" s="6">
        <f t="shared" ref="K68" si="64">SUM(K69:K71)</f>
        <v>0</v>
      </c>
      <c r="L68" s="6">
        <f t="shared" ref="L68" si="65">SUM(L69:L71)</f>
        <v>6918.1277300000002</v>
      </c>
    </row>
    <row r="69" spans="1:12" x14ac:dyDescent="0.25">
      <c r="A69" s="4" t="s">
        <v>9</v>
      </c>
      <c r="B69" s="5"/>
      <c r="C69" s="5"/>
      <c r="D69" s="1">
        <f>E69+F69</f>
        <v>7000</v>
      </c>
      <c r="E69" s="6">
        <v>0</v>
      </c>
      <c r="F69" s="6">
        <v>7000</v>
      </c>
      <c r="G69" s="1">
        <f>H69+I69</f>
        <v>7000</v>
      </c>
      <c r="H69" s="6">
        <v>0</v>
      </c>
      <c r="I69" s="6">
        <v>7000</v>
      </c>
      <c r="J69" s="1">
        <f>K69+L69</f>
        <v>6918.1277300000002</v>
      </c>
      <c r="K69" s="6">
        <v>0</v>
      </c>
      <c r="L69" s="6">
        <v>6918.1277300000002</v>
      </c>
    </row>
    <row r="70" spans="1:12" x14ac:dyDescent="0.25">
      <c r="A70" s="4" t="s">
        <v>10</v>
      </c>
      <c r="B70" s="5"/>
      <c r="C70" s="5"/>
      <c r="D70" s="1">
        <f t="shared" ref="D70:D71" si="66">E70+F70</f>
        <v>0</v>
      </c>
      <c r="E70" s="6">
        <v>0</v>
      </c>
      <c r="F70" s="6">
        <v>0</v>
      </c>
      <c r="G70" s="1">
        <f t="shared" ref="G70:G71" si="67">H70+I70</f>
        <v>0</v>
      </c>
      <c r="H70" s="6">
        <v>0</v>
      </c>
      <c r="I70" s="6">
        <v>0</v>
      </c>
      <c r="J70" s="1">
        <f t="shared" ref="J70:J71" si="68">K70+L70</f>
        <v>0</v>
      </c>
      <c r="K70" s="6">
        <v>0</v>
      </c>
      <c r="L70" s="6">
        <v>0</v>
      </c>
    </row>
    <row r="71" spans="1:12" x14ac:dyDescent="0.25">
      <c r="A71" s="4" t="s">
        <v>11</v>
      </c>
      <c r="B71" s="5"/>
      <c r="C71" s="5"/>
      <c r="D71" s="1">
        <f t="shared" si="66"/>
        <v>0</v>
      </c>
      <c r="E71" s="6">
        <v>0</v>
      </c>
      <c r="F71" s="6">
        <v>0</v>
      </c>
      <c r="G71" s="1">
        <f t="shared" si="67"/>
        <v>0</v>
      </c>
      <c r="H71" s="6">
        <v>0</v>
      </c>
      <c r="I71" s="6">
        <v>0</v>
      </c>
      <c r="J71" s="1">
        <f t="shared" si="68"/>
        <v>0</v>
      </c>
      <c r="K71" s="6">
        <v>0</v>
      </c>
      <c r="L71" s="6">
        <v>0</v>
      </c>
    </row>
    <row r="72" spans="1:12" ht="63.75" x14ac:dyDescent="0.25">
      <c r="A72" s="11" t="s">
        <v>26</v>
      </c>
      <c r="B72" s="12" t="s">
        <v>90</v>
      </c>
      <c r="C72" s="5"/>
      <c r="D72" s="1"/>
      <c r="E72" s="6"/>
      <c r="F72" s="6"/>
      <c r="G72" s="27"/>
      <c r="H72" s="5"/>
      <c r="I72" s="5"/>
      <c r="J72" s="3"/>
      <c r="K72" s="13"/>
      <c r="L72" s="13"/>
    </row>
    <row r="73" spans="1:12" ht="29.25" customHeight="1" x14ac:dyDescent="0.25">
      <c r="A73" s="5" t="s">
        <v>14</v>
      </c>
      <c r="B73" s="5"/>
      <c r="C73" s="5"/>
      <c r="D73" s="1">
        <f>E73+F73</f>
        <v>7200</v>
      </c>
      <c r="E73" s="6">
        <f>SUM(E74:E76)</f>
        <v>0</v>
      </c>
      <c r="F73" s="6">
        <f t="shared" ref="F73" si="69">SUM(F74:F76)</f>
        <v>7200</v>
      </c>
      <c r="G73" s="1">
        <f>H73+I73</f>
        <v>7200</v>
      </c>
      <c r="H73" s="6">
        <f t="shared" ref="H73" si="70">SUM(H74:H76)</f>
        <v>0</v>
      </c>
      <c r="I73" s="6">
        <f t="shared" ref="I73" si="71">SUM(I74:I76)</f>
        <v>7200</v>
      </c>
      <c r="J73" s="1">
        <f>K73+L73</f>
        <v>5855.4676799999997</v>
      </c>
      <c r="K73" s="6">
        <f t="shared" ref="K73" si="72">SUM(K74:K76)</f>
        <v>0</v>
      </c>
      <c r="L73" s="6">
        <f t="shared" ref="L73" si="73">SUM(L74:L76)</f>
        <v>5855.4676799999997</v>
      </c>
    </row>
    <row r="74" spans="1:12" x14ac:dyDescent="0.25">
      <c r="A74" s="4" t="s">
        <v>9</v>
      </c>
      <c r="B74" s="5"/>
      <c r="C74" s="5"/>
      <c r="D74" s="1">
        <f>E74+F74</f>
        <v>7200</v>
      </c>
      <c r="E74" s="6">
        <v>0</v>
      </c>
      <c r="F74" s="6">
        <v>7200</v>
      </c>
      <c r="G74" s="1">
        <f>H74+I74</f>
        <v>7200</v>
      </c>
      <c r="H74" s="6">
        <v>0</v>
      </c>
      <c r="I74" s="6">
        <v>7200</v>
      </c>
      <c r="J74" s="1">
        <f>K74+L74</f>
        <v>5855.4676799999997</v>
      </c>
      <c r="K74" s="6">
        <v>0</v>
      </c>
      <c r="L74" s="6">
        <v>5855.4676799999997</v>
      </c>
    </row>
    <row r="75" spans="1:12" x14ac:dyDescent="0.25">
      <c r="A75" s="4" t="s">
        <v>10</v>
      </c>
      <c r="B75" s="5"/>
      <c r="C75" s="5"/>
      <c r="D75" s="1">
        <f t="shared" ref="D75:D76" si="74">E75+F75</f>
        <v>0</v>
      </c>
      <c r="E75" s="6">
        <v>0</v>
      </c>
      <c r="F75" s="6">
        <v>0</v>
      </c>
      <c r="G75" s="1">
        <f t="shared" ref="G75:G76" si="75">H75+I75</f>
        <v>0</v>
      </c>
      <c r="H75" s="6">
        <v>0</v>
      </c>
      <c r="I75" s="6">
        <v>0</v>
      </c>
      <c r="J75" s="1">
        <f t="shared" ref="J75:J76" si="76">K75+L75</f>
        <v>0</v>
      </c>
      <c r="K75" s="6">
        <v>0</v>
      </c>
      <c r="L75" s="6">
        <v>0</v>
      </c>
    </row>
    <row r="76" spans="1:12" x14ac:dyDescent="0.25">
      <c r="A76" s="4" t="s">
        <v>11</v>
      </c>
      <c r="B76" s="5"/>
      <c r="C76" s="5"/>
      <c r="D76" s="1">
        <f t="shared" si="74"/>
        <v>0</v>
      </c>
      <c r="E76" s="6">
        <v>0</v>
      </c>
      <c r="F76" s="6">
        <v>0</v>
      </c>
      <c r="G76" s="1">
        <f t="shared" si="75"/>
        <v>0</v>
      </c>
      <c r="H76" s="6">
        <v>0</v>
      </c>
      <c r="I76" s="6">
        <v>0</v>
      </c>
      <c r="J76" s="1">
        <f t="shared" si="76"/>
        <v>0</v>
      </c>
      <c r="K76" s="6">
        <v>0</v>
      </c>
      <c r="L76" s="6">
        <v>0</v>
      </c>
    </row>
    <row r="77" spans="1:12" ht="63.75" x14ac:dyDescent="0.25">
      <c r="A77" s="11" t="s">
        <v>27</v>
      </c>
      <c r="B77" s="12" t="s">
        <v>90</v>
      </c>
      <c r="C77" s="5"/>
      <c r="D77" s="27"/>
      <c r="E77" s="13"/>
      <c r="F77" s="13"/>
      <c r="G77" s="27"/>
      <c r="H77" s="5"/>
      <c r="I77" s="5"/>
      <c r="J77" s="3"/>
      <c r="K77" s="13"/>
      <c r="L77" s="13"/>
    </row>
    <row r="78" spans="1:12" ht="29.25" customHeight="1" x14ac:dyDescent="0.25">
      <c r="A78" s="5" t="s">
        <v>14</v>
      </c>
      <c r="B78" s="5"/>
      <c r="C78" s="5"/>
      <c r="D78" s="1">
        <f>E78+F78</f>
        <v>8250</v>
      </c>
      <c r="E78" s="6">
        <f>SUM(E79:E81)</f>
        <v>0</v>
      </c>
      <c r="F78" s="6">
        <f t="shared" ref="F78" si="77">SUM(F79:F81)</f>
        <v>8250</v>
      </c>
      <c r="G78" s="1">
        <f>H78+I78</f>
        <v>8250</v>
      </c>
      <c r="H78" s="6">
        <f t="shared" ref="H78" si="78">SUM(H79:H81)</f>
        <v>0</v>
      </c>
      <c r="I78" s="6">
        <f t="shared" ref="I78" si="79">SUM(I79:I81)</f>
        <v>8250</v>
      </c>
      <c r="J78" s="1">
        <f>K78+L78</f>
        <v>5704.27621</v>
      </c>
      <c r="K78" s="6">
        <f t="shared" ref="K78" si="80">SUM(K79:K81)</f>
        <v>0</v>
      </c>
      <c r="L78" s="6">
        <f t="shared" ref="L78" si="81">SUM(L79:L81)</f>
        <v>5704.27621</v>
      </c>
    </row>
    <row r="79" spans="1:12" x14ac:dyDescent="0.25">
      <c r="A79" s="4" t="s">
        <v>9</v>
      </c>
      <c r="B79" s="5"/>
      <c r="C79" s="5"/>
      <c r="D79" s="1">
        <f>E79+F79</f>
        <v>8250</v>
      </c>
      <c r="E79" s="6">
        <v>0</v>
      </c>
      <c r="F79" s="6">
        <v>8250</v>
      </c>
      <c r="G79" s="1">
        <f>H79+I79</f>
        <v>8250</v>
      </c>
      <c r="H79" s="6">
        <v>0</v>
      </c>
      <c r="I79" s="6">
        <v>8250</v>
      </c>
      <c r="J79" s="1">
        <f>K79+L79</f>
        <v>5704.27621</v>
      </c>
      <c r="K79" s="6">
        <v>0</v>
      </c>
      <c r="L79" s="6">
        <v>5704.27621</v>
      </c>
    </row>
    <row r="80" spans="1:12" x14ac:dyDescent="0.25">
      <c r="A80" s="4" t="s">
        <v>10</v>
      </c>
      <c r="B80" s="5"/>
      <c r="C80" s="5"/>
      <c r="D80" s="1">
        <f t="shared" ref="D80:D81" si="82">E80+F80</f>
        <v>0</v>
      </c>
      <c r="E80" s="6">
        <v>0</v>
      </c>
      <c r="F80" s="6">
        <v>0</v>
      </c>
      <c r="G80" s="1">
        <f t="shared" ref="G80:G81" si="83">H80+I80</f>
        <v>0</v>
      </c>
      <c r="H80" s="6">
        <v>0</v>
      </c>
      <c r="I80" s="6">
        <v>0</v>
      </c>
      <c r="J80" s="1">
        <f t="shared" ref="J80:J81" si="84">K80+L80</f>
        <v>0</v>
      </c>
      <c r="K80" s="6">
        <v>0</v>
      </c>
      <c r="L80" s="6">
        <v>0</v>
      </c>
    </row>
    <row r="81" spans="1:12" x14ac:dyDescent="0.25">
      <c r="A81" s="4" t="s">
        <v>11</v>
      </c>
      <c r="B81" s="5"/>
      <c r="C81" s="5"/>
      <c r="D81" s="1">
        <f t="shared" si="82"/>
        <v>0</v>
      </c>
      <c r="E81" s="6">
        <v>0</v>
      </c>
      <c r="F81" s="6">
        <v>0</v>
      </c>
      <c r="G81" s="1">
        <f t="shared" si="83"/>
        <v>0</v>
      </c>
      <c r="H81" s="6">
        <v>0</v>
      </c>
      <c r="I81" s="6">
        <v>0</v>
      </c>
      <c r="J81" s="1">
        <f t="shared" si="84"/>
        <v>0</v>
      </c>
      <c r="K81" s="6">
        <v>0</v>
      </c>
      <c r="L81" s="6">
        <v>0</v>
      </c>
    </row>
    <row r="82" spans="1:12" ht="77.25" customHeight="1" x14ac:dyDescent="0.25">
      <c r="A82" s="11" t="s">
        <v>28</v>
      </c>
      <c r="B82" s="12" t="s">
        <v>90</v>
      </c>
      <c r="C82" s="5"/>
      <c r="D82" s="1"/>
      <c r="E82" s="6"/>
      <c r="F82" s="6"/>
      <c r="G82" s="27"/>
      <c r="H82" s="5"/>
      <c r="I82" s="5"/>
      <c r="J82" s="3"/>
      <c r="K82" s="13"/>
      <c r="L82" s="13"/>
    </row>
    <row r="83" spans="1:12" ht="29.25" customHeight="1" x14ac:dyDescent="0.25">
      <c r="A83" s="5" t="s">
        <v>14</v>
      </c>
      <c r="B83" s="5"/>
      <c r="C83" s="5"/>
      <c r="D83" s="1">
        <f>E83+F83</f>
        <v>4753.1139999999996</v>
      </c>
      <c r="E83" s="6">
        <f>SUM(E84:E86)</f>
        <v>0</v>
      </c>
      <c r="F83" s="6">
        <f t="shared" ref="F83" si="85">SUM(F84:F86)</f>
        <v>4753.1139999999996</v>
      </c>
      <c r="G83" s="1">
        <f>H83+I83</f>
        <v>4753.1139999999996</v>
      </c>
      <c r="H83" s="6">
        <f t="shared" ref="H83" si="86">SUM(H84:H86)</f>
        <v>0</v>
      </c>
      <c r="I83" s="6">
        <f t="shared" ref="I83" si="87">SUM(I84:I86)</f>
        <v>4753.1139999999996</v>
      </c>
      <c r="J83" s="1">
        <f>K83+L83</f>
        <v>2190.9547600000001</v>
      </c>
      <c r="K83" s="6">
        <f t="shared" ref="K83" si="88">SUM(K84:K86)</f>
        <v>0</v>
      </c>
      <c r="L83" s="6">
        <f t="shared" ref="L83" si="89">SUM(L84:L86)</f>
        <v>2190.9547600000001</v>
      </c>
    </row>
    <row r="84" spans="1:12" x14ac:dyDescent="0.25">
      <c r="A84" s="4" t="s">
        <v>9</v>
      </c>
      <c r="B84" s="5"/>
      <c r="C84" s="5"/>
      <c r="D84" s="1">
        <f>E84+F84</f>
        <v>4753.1139999999996</v>
      </c>
      <c r="E84" s="6">
        <v>0</v>
      </c>
      <c r="F84" s="6">
        <v>4753.1139999999996</v>
      </c>
      <c r="G84" s="1">
        <f>H84+I84</f>
        <v>4753.1139999999996</v>
      </c>
      <c r="H84" s="6">
        <v>0</v>
      </c>
      <c r="I84" s="6">
        <v>4753.1139999999996</v>
      </c>
      <c r="J84" s="1">
        <f>K84+L84</f>
        <v>2190.9547600000001</v>
      </c>
      <c r="K84" s="6">
        <v>0</v>
      </c>
      <c r="L84" s="6">
        <v>2190.9547600000001</v>
      </c>
    </row>
    <row r="85" spans="1:12" x14ac:dyDescent="0.25">
      <c r="A85" s="4" t="s">
        <v>10</v>
      </c>
      <c r="B85" s="5"/>
      <c r="C85" s="5"/>
      <c r="D85" s="1">
        <f t="shared" ref="D85:D86" si="90">E85+F85</f>
        <v>0</v>
      </c>
      <c r="E85" s="6">
        <v>0</v>
      </c>
      <c r="F85" s="6">
        <v>0</v>
      </c>
      <c r="G85" s="1">
        <f t="shared" ref="G85:G86" si="91">H85+I85</f>
        <v>0</v>
      </c>
      <c r="H85" s="6">
        <v>0</v>
      </c>
      <c r="I85" s="6">
        <v>0</v>
      </c>
      <c r="J85" s="1">
        <f t="shared" ref="J85:J86" si="92">K85+L85</f>
        <v>0</v>
      </c>
      <c r="K85" s="6">
        <v>0</v>
      </c>
      <c r="L85" s="6">
        <v>0</v>
      </c>
    </row>
    <row r="86" spans="1:12" x14ac:dyDescent="0.25">
      <c r="A86" s="4" t="s">
        <v>11</v>
      </c>
      <c r="B86" s="5"/>
      <c r="C86" s="5"/>
      <c r="D86" s="1">
        <f t="shared" si="90"/>
        <v>0</v>
      </c>
      <c r="E86" s="6">
        <v>0</v>
      </c>
      <c r="F86" s="6">
        <v>0</v>
      </c>
      <c r="G86" s="1">
        <f t="shared" si="91"/>
        <v>0</v>
      </c>
      <c r="H86" s="6">
        <v>0</v>
      </c>
      <c r="I86" s="6">
        <v>0</v>
      </c>
      <c r="J86" s="1">
        <f t="shared" si="92"/>
        <v>0</v>
      </c>
      <c r="K86" s="6">
        <v>0</v>
      </c>
      <c r="L86" s="6">
        <v>0</v>
      </c>
    </row>
    <row r="87" spans="1:12" ht="89.25" x14ac:dyDescent="0.25">
      <c r="A87" s="11" t="s">
        <v>29</v>
      </c>
      <c r="B87" s="13">
        <v>1517640</v>
      </c>
      <c r="C87" s="5"/>
      <c r="D87" s="27"/>
      <c r="E87" s="13"/>
      <c r="F87" s="13"/>
      <c r="G87" s="27"/>
      <c r="H87" s="5"/>
      <c r="I87" s="5"/>
      <c r="J87" s="3"/>
      <c r="K87" s="13"/>
      <c r="L87" s="13"/>
    </row>
    <row r="88" spans="1:12" ht="29.25" customHeight="1" x14ac:dyDescent="0.25">
      <c r="A88" s="5" t="s">
        <v>14</v>
      </c>
      <c r="B88" s="5"/>
      <c r="C88" s="5"/>
      <c r="D88" s="1">
        <f>E88+F88</f>
        <v>595</v>
      </c>
      <c r="E88" s="6">
        <f>SUM(E89:E91)</f>
        <v>0</v>
      </c>
      <c r="F88" s="6">
        <f t="shared" ref="F88" si="93">SUM(F89:F91)</f>
        <v>595</v>
      </c>
      <c r="G88" s="1">
        <f>H88+I88</f>
        <v>595</v>
      </c>
      <c r="H88" s="6">
        <f t="shared" ref="H88" si="94">SUM(H89:H91)</f>
        <v>0</v>
      </c>
      <c r="I88" s="6">
        <f t="shared" ref="I88" si="95">SUM(I89:I91)</f>
        <v>595</v>
      </c>
      <c r="J88" s="1">
        <f>K88+L88</f>
        <v>401.57400000000001</v>
      </c>
      <c r="K88" s="6">
        <f t="shared" ref="K88" si="96">SUM(K89:K91)</f>
        <v>0</v>
      </c>
      <c r="L88" s="6">
        <f t="shared" ref="L88" si="97">SUM(L89:L91)</f>
        <v>401.57400000000001</v>
      </c>
    </row>
    <row r="89" spans="1:12" ht="16.5" customHeight="1" x14ac:dyDescent="0.25">
      <c r="A89" s="4" t="s">
        <v>9</v>
      </c>
      <c r="B89" s="5"/>
      <c r="C89" s="5"/>
      <c r="D89" s="1">
        <f>E89+F89</f>
        <v>595</v>
      </c>
      <c r="E89" s="6">
        <v>0</v>
      </c>
      <c r="F89" s="6">
        <v>595</v>
      </c>
      <c r="G89" s="1">
        <f>H89+I89</f>
        <v>595</v>
      </c>
      <c r="H89" s="6">
        <v>0</v>
      </c>
      <c r="I89" s="6">
        <v>595</v>
      </c>
      <c r="J89" s="1">
        <f>K89+L89</f>
        <v>401.57400000000001</v>
      </c>
      <c r="K89" s="6">
        <v>0</v>
      </c>
      <c r="L89" s="6">
        <v>401.57400000000001</v>
      </c>
    </row>
    <row r="90" spans="1:12" x14ac:dyDescent="0.25">
      <c r="A90" s="4" t="s">
        <v>10</v>
      </c>
      <c r="B90" s="5"/>
      <c r="C90" s="5"/>
      <c r="D90" s="1">
        <f t="shared" ref="D90:D91" si="98">E90+F90</f>
        <v>0</v>
      </c>
      <c r="E90" s="6">
        <v>0</v>
      </c>
      <c r="F90" s="6">
        <v>0</v>
      </c>
      <c r="G90" s="1">
        <f t="shared" ref="G90:G91" si="99">H90+I90</f>
        <v>0</v>
      </c>
      <c r="H90" s="6">
        <v>0</v>
      </c>
      <c r="I90" s="6">
        <v>0</v>
      </c>
      <c r="J90" s="1">
        <f t="shared" ref="J90:J91" si="100">K90+L90</f>
        <v>0</v>
      </c>
      <c r="K90" s="6">
        <v>0</v>
      </c>
      <c r="L90" s="6">
        <v>0</v>
      </c>
    </row>
    <row r="91" spans="1:12" x14ac:dyDescent="0.25">
      <c r="A91" s="4" t="s">
        <v>11</v>
      </c>
      <c r="B91" s="5"/>
      <c r="C91" s="5"/>
      <c r="D91" s="1">
        <f t="shared" si="98"/>
        <v>0</v>
      </c>
      <c r="E91" s="6">
        <v>0</v>
      </c>
      <c r="F91" s="6">
        <v>0</v>
      </c>
      <c r="G91" s="1">
        <f t="shared" si="99"/>
        <v>0</v>
      </c>
      <c r="H91" s="6">
        <v>0</v>
      </c>
      <c r="I91" s="6">
        <v>0</v>
      </c>
      <c r="J91" s="1">
        <f t="shared" si="100"/>
        <v>0</v>
      </c>
      <c r="K91" s="6">
        <v>0</v>
      </c>
      <c r="L91" s="6">
        <v>0</v>
      </c>
    </row>
    <row r="92" spans="1:12" ht="89.25" x14ac:dyDescent="0.25">
      <c r="A92" s="11" t="s">
        <v>30</v>
      </c>
      <c r="B92" s="13">
        <v>1517640</v>
      </c>
      <c r="C92" s="5"/>
      <c r="D92" s="27"/>
      <c r="E92" s="13"/>
      <c r="F92" s="13"/>
      <c r="G92" s="27"/>
      <c r="H92" s="5"/>
      <c r="I92" s="5"/>
      <c r="J92" s="3"/>
      <c r="K92" s="13"/>
      <c r="L92" s="13"/>
    </row>
    <row r="93" spans="1:12" ht="29.25" customHeight="1" x14ac:dyDescent="0.25">
      <c r="A93" s="5" t="s">
        <v>14</v>
      </c>
      <c r="B93" s="5"/>
      <c r="C93" s="5"/>
      <c r="D93" s="1">
        <f>E93+F93</f>
        <v>178</v>
      </c>
      <c r="E93" s="6">
        <f>SUM(E94:E96)</f>
        <v>0</v>
      </c>
      <c r="F93" s="6">
        <f t="shared" ref="F93" si="101">SUM(F94:F96)</f>
        <v>178</v>
      </c>
      <c r="G93" s="1">
        <f>H93+I93</f>
        <v>178</v>
      </c>
      <c r="H93" s="6">
        <f t="shared" ref="H93" si="102">SUM(H94:H96)</f>
        <v>0</v>
      </c>
      <c r="I93" s="6">
        <f t="shared" ref="I93" si="103">SUM(I94:I96)</f>
        <v>178</v>
      </c>
      <c r="J93" s="1">
        <f>K93+L93</f>
        <v>0</v>
      </c>
      <c r="K93" s="6">
        <f t="shared" ref="K93" si="104">SUM(K94:K96)</f>
        <v>0</v>
      </c>
      <c r="L93" s="6">
        <f t="shared" ref="L93" si="105">SUM(L94:L96)</f>
        <v>0</v>
      </c>
    </row>
    <row r="94" spans="1:12" x14ac:dyDescent="0.25">
      <c r="A94" s="4" t="s">
        <v>9</v>
      </c>
      <c r="B94" s="5"/>
      <c r="C94" s="5"/>
      <c r="D94" s="1">
        <f>E94+F94</f>
        <v>178</v>
      </c>
      <c r="E94" s="6">
        <v>0</v>
      </c>
      <c r="F94" s="6">
        <v>178</v>
      </c>
      <c r="G94" s="1">
        <f>H94+I94</f>
        <v>178</v>
      </c>
      <c r="H94" s="6">
        <v>0</v>
      </c>
      <c r="I94" s="6">
        <v>178</v>
      </c>
      <c r="J94" s="1">
        <f>K94+L94</f>
        <v>0</v>
      </c>
      <c r="K94" s="6">
        <v>0</v>
      </c>
      <c r="L94" s="6">
        <v>0</v>
      </c>
    </row>
    <row r="95" spans="1:12" x14ac:dyDescent="0.25">
      <c r="A95" s="4" t="s">
        <v>10</v>
      </c>
      <c r="B95" s="5"/>
      <c r="C95" s="5"/>
      <c r="D95" s="1">
        <f t="shared" ref="D95:D96" si="106">E95+F95</f>
        <v>0</v>
      </c>
      <c r="E95" s="6">
        <v>0</v>
      </c>
      <c r="F95" s="6">
        <v>0</v>
      </c>
      <c r="G95" s="1">
        <f t="shared" ref="G95:G96" si="107">H95+I95</f>
        <v>0</v>
      </c>
      <c r="H95" s="6">
        <v>0</v>
      </c>
      <c r="I95" s="6">
        <v>0</v>
      </c>
      <c r="J95" s="1">
        <f t="shared" ref="J95:J96" si="108">K95+L95</f>
        <v>0</v>
      </c>
      <c r="K95" s="6">
        <v>0</v>
      </c>
      <c r="L95" s="6">
        <v>0</v>
      </c>
    </row>
    <row r="96" spans="1:12" x14ac:dyDescent="0.25">
      <c r="A96" s="4" t="s">
        <v>11</v>
      </c>
      <c r="B96" s="5"/>
      <c r="C96" s="5"/>
      <c r="D96" s="1">
        <f t="shared" si="106"/>
        <v>0</v>
      </c>
      <c r="E96" s="6">
        <v>0</v>
      </c>
      <c r="F96" s="6">
        <v>0</v>
      </c>
      <c r="G96" s="1">
        <f t="shared" si="107"/>
        <v>0</v>
      </c>
      <c r="H96" s="6">
        <v>0</v>
      </c>
      <c r="I96" s="6">
        <v>0</v>
      </c>
      <c r="J96" s="1">
        <f t="shared" si="108"/>
        <v>0</v>
      </c>
      <c r="K96" s="6">
        <v>0</v>
      </c>
      <c r="L96" s="6">
        <v>0</v>
      </c>
    </row>
    <row r="97" spans="1:12" ht="89.25" x14ac:dyDescent="0.25">
      <c r="A97" s="11" t="s">
        <v>31</v>
      </c>
      <c r="B97" s="12" t="s">
        <v>90</v>
      </c>
      <c r="C97" s="5"/>
      <c r="D97" s="1"/>
      <c r="E97" s="6"/>
      <c r="F97" s="6"/>
      <c r="G97" s="27"/>
      <c r="H97" s="5"/>
      <c r="I97" s="5"/>
      <c r="J97" s="3"/>
      <c r="K97" s="13"/>
      <c r="L97" s="13"/>
    </row>
    <row r="98" spans="1:12" ht="29.25" customHeight="1" x14ac:dyDescent="0.25">
      <c r="A98" s="5" t="s">
        <v>14</v>
      </c>
      <c r="B98" s="5"/>
      <c r="C98" s="5"/>
      <c r="D98" s="1">
        <f>E98+F98</f>
        <v>7200</v>
      </c>
      <c r="E98" s="6">
        <f>SUM(E99:E101)</f>
        <v>0</v>
      </c>
      <c r="F98" s="6">
        <f t="shared" ref="F98" si="109">SUM(F99:F101)</f>
        <v>7200</v>
      </c>
      <c r="G98" s="1">
        <f>H98+I98</f>
        <v>7200</v>
      </c>
      <c r="H98" s="6">
        <f t="shared" ref="H98" si="110">SUM(H99:H101)</f>
        <v>0</v>
      </c>
      <c r="I98" s="6">
        <f t="shared" ref="I98" si="111">SUM(I99:I101)</f>
        <v>7200</v>
      </c>
      <c r="J98" s="1">
        <f>K98+L98</f>
        <v>6722.09202</v>
      </c>
      <c r="K98" s="6">
        <f t="shared" ref="K98" si="112">SUM(K99:K101)</f>
        <v>0</v>
      </c>
      <c r="L98" s="6">
        <f t="shared" ref="L98" si="113">SUM(L99:L101)</f>
        <v>6722.09202</v>
      </c>
    </row>
    <row r="99" spans="1:12" x14ac:dyDescent="0.25">
      <c r="A99" s="4" t="s">
        <v>9</v>
      </c>
      <c r="B99" s="5"/>
      <c r="C99" s="5"/>
      <c r="D99" s="1">
        <f>E99+F99</f>
        <v>7200</v>
      </c>
      <c r="E99" s="6">
        <v>0</v>
      </c>
      <c r="F99" s="6">
        <v>7200</v>
      </c>
      <c r="G99" s="1">
        <f>H99+I99</f>
        <v>7200</v>
      </c>
      <c r="H99" s="6">
        <v>0</v>
      </c>
      <c r="I99" s="6">
        <v>7200</v>
      </c>
      <c r="J99" s="1">
        <f>K99+L99</f>
        <v>6722.09202</v>
      </c>
      <c r="K99" s="6">
        <v>0</v>
      </c>
      <c r="L99" s="6">
        <v>6722.09202</v>
      </c>
    </row>
    <row r="100" spans="1:12" x14ac:dyDescent="0.25">
      <c r="A100" s="4" t="s">
        <v>10</v>
      </c>
      <c r="B100" s="5"/>
      <c r="C100" s="5"/>
      <c r="D100" s="1">
        <f t="shared" ref="D100:D101" si="114">E100+F100</f>
        <v>0</v>
      </c>
      <c r="E100" s="6">
        <v>0</v>
      </c>
      <c r="F100" s="6">
        <v>0</v>
      </c>
      <c r="G100" s="1">
        <f t="shared" ref="G100:G101" si="115">H100+I100</f>
        <v>0</v>
      </c>
      <c r="H100" s="6">
        <v>0</v>
      </c>
      <c r="I100" s="6">
        <v>0</v>
      </c>
      <c r="J100" s="1">
        <f t="shared" ref="J100:J101" si="116">K100+L100</f>
        <v>0</v>
      </c>
      <c r="K100" s="6">
        <v>0</v>
      </c>
      <c r="L100" s="6">
        <v>0</v>
      </c>
    </row>
    <row r="101" spans="1:12" x14ac:dyDescent="0.25">
      <c r="A101" s="4" t="s">
        <v>11</v>
      </c>
      <c r="B101" s="5"/>
      <c r="C101" s="5"/>
      <c r="D101" s="1">
        <f t="shared" si="114"/>
        <v>0</v>
      </c>
      <c r="E101" s="6">
        <v>0</v>
      </c>
      <c r="F101" s="6">
        <v>0</v>
      </c>
      <c r="G101" s="1">
        <f t="shared" si="115"/>
        <v>0</v>
      </c>
      <c r="H101" s="6">
        <v>0</v>
      </c>
      <c r="I101" s="6">
        <v>0</v>
      </c>
      <c r="J101" s="1">
        <f t="shared" si="116"/>
        <v>0</v>
      </c>
      <c r="K101" s="6">
        <v>0</v>
      </c>
      <c r="L101" s="6">
        <v>0</v>
      </c>
    </row>
    <row r="102" spans="1:12" ht="153" x14ac:dyDescent="0.25">
      <c r="A102" s="11" t="s">
        <v>32</v>
      </c>
      <c r="B102" s="33" t="s">
        <v>91</v>
      </c>
      <c r="C102" s="5"/>
      <c r="D102" s="1"/>
      <c r="E102" s="6"/>
      <c r="F102" s="6"/>
      <c r="G102" s="27"/>
      <c r="H102" s="5"/>
      <c r="I102" s="5"/>
      <c r="J102" s="3"/>
      <c r="K102" s="13"/>
      <c r="L102" s="13"/>
    </row>
    <row r="103" spans="1:12" ht="29.25" customHeight="1" x14ac:dyDescent="0.25">
      <c r="A103" s="5" t="s">
        <v>14</v>
      </c>
      <c r="B103" s="5"/>
      <c r="C103" s="5"/>
      <c r="D103" s="1">
        <f>E103+F103</f>
        <v>57912.281999999999</v>
      </c>
      <c r="E103" s="6">
        <f>SUM(E104:E106)</f>
        <v>0</v>
      </c>
      <c r="F103" s="6">
        <f t="shared" ref="F103" si="117">SUM(F104:F106)</f>
        <v>57912.281999999999</v>
      </c>
      <c r="G103" s="1">
        <f>H103+I103</f>
        <v>57912.281999999999</v>
      </c>
      <c r="H103" s="6">
        <f t="shared" ref="H103" si="118">SUM(H104:H106)</f>
        <v>0</v>
      </c>
      <c r="I103" s="6">
        <f t="shared" ref="I103" si="119">SUM(I104:I106)</f>
        <v>57912.281999999999</v>
      </c>
      <c r="J103" s="1">
        <f>K103+L103</f>
        <v>2503.0426699999998</v>
      </c>
      <c r="K103" s="6">
        <f t="shared" ref="K103" si="120">SUM(K104:K106)</f>
        <v>0</v>
      </c>
      <c r="L103" s="6">
        <f t="shared" ref="L103" si="121">SUM(L104:L106)</f>
        <v>2503.0426699999998</v>
      </c>
    </row>
    <row r="104" spans="1:12" x14ac:dyDescent="0.25">
      <c r="A104" s="4" t="s">
        <v>9</v>
      </c>
      <c r="B104" s="5"/>
      <c r="C104" s="5"/>
      <c r="D104" s="1">
        <f>E104+F104</f>
        <v>5000</v>
      </c>
      <c r="E104" s="6">
        <v>0</v>
      </c>
      <c r="F104" s="6">
        <v>5000</v>
      </c>
      <c r="G104" s="1">
        <f>H104+I104</f>
        <v>5000</v>
      </c>
      <c r="H104" s="6">
        <v>0</v>
      </c>
      <c r="I104" s="6">
        <v>5000</v>
      </c>
      <c r="J104" s="1">
        <f>K104+L104</f>
        <v>1118.4133300000001</v>
      </c>
      <c r="K104" s="6">
        <v>0</v>
      </c>
      <c r="L104" s="6">
        <v>1118.4133300000001</v>
      </c>
    </row>
    <row r="105" spans="1:12" s="10" customFormat="1" x14ac:dyDescent="0.25">
      <c r="A105" s="8" t="s">
        <v>10</v>
      </c>
      <c r="B105" s="9"/>
      <c r="C105" s="9"/>
      <c r="D105" s="1">
        <f>E105+F105</f>
        <v>52912.281999999999</v>
      </c>
      <c r="E105" s="6">
        <v>0</v>
      </c>
      <c r="F105" s="6">
        <v>52912.281999999999</v>
      </c>
      <c r="G105" s="1">
        <f>H105+I105</f>
        <v>52912.281999999999</v>
      </c>
      <c r="H105" s="6">
        <v>0</v>
      </c>
      <c r="I105" s="6">
        <v>52912.281999999999</v>
      </c>
      <c r="J105" s="1">
        <f>K105+L105</f>
        <v>1384.62934</v>
      </c>
      <c r="K105" s="6">
        <v>0</v>
      </c>
      <c r="L105" s="6">
        <v>1384.62934</v>
      </c>
    </row>
    <row r="106" spans="1:12" x14ac:dyDescent="0.25">
      <c r="A106" s="4" t="s">
        <v>11</v>
      </c>
      <c r="B106" s="5"/>
      <c r="C106" s="5"/>
      <c r="D106" s="1">
        <f>E106+F106</f>
        <v>0</v>
      </c>
      <c r="E106" s="6">
        <v>0</v>
      </c>
      <c r="F106" s="6">
        <v>0</v>
      </c>
      <c r="G106" s="1">
        <f>H106+I106</f>
        <v>0</v>
      </c>
      <c r="H106" s="6">
        <v>0</v>
      </c>
      <c r="I106" s="6">
        <v>0</v>
      </c>
      <c r="J106" s="1">
        <f>K106+L106</f>
        <v>0</v>
      </c>
      <c r="K106" s="6">
        <v>0</v>
      </c>
      <c r="L106" s="6">
        <v>0</v>
      </c>
    </row>
    <row r="107" spans="1:12" ht="63.75" x14ac:dyDescent="0.25">
      <c r="A107" s="11" t="s">
        <v>33</v>
      </c>
      <c r="B107" s="12" t="s">
        <v>90</v>
      </c>
      <c r="C107" s="13" t="s">
        <v>107</v>
      </c>
      <c r="D107" s="27"/>
      <c r="E107" s="13"/>
      <c r="F107" s="13"/>
      <c r="G107" s="27"/>
      <c r="H107" s="5"/>
      <c r="I107" s="5"/>
      <c r="J107" s="3"/>
      <c r="K107" s="13"/>
      <c r="L107" s="13"/>
    </row>
    <row r="108" spans="1:12" ht="29.25" customHeight="1" x14ac:dyDescent="0.25">
      <c r="A108" s="5" t="s">
        <v>14</v>
      </c>
      <c r="B108" s="5"/>
      <c r="C108" s="5"/>
      <c r="D108" s="1">
        <f>E108+F108</f>
        <v>7000</v>
      </c>
      <c r="E108" s="6">
        <f>SUM(E109:E111)</f>
        <v>0</v>
      </c>
      <c r="F108" s="6">
        <f t="shared" ref="F108" si="122">SUM(F109:F111)</f>
        <v>7000</v>
      </c>
      <c r="G108" s="1">
        <f>H108+I108</f>
        <v>7000</v>
      </c>
      <c r="H108" s="6">
        <f t="shared" ref="H108" si="123">SUM(H109:H111)</f>
        <v>0</v>
      </c>
      <c r="I108" s="6">
        <f t="shared" ref="I108" si="124">SUM(I109:I111)</f>
        <v>7000</v>
      </c>
      <c r="J108" s="1">
        <f>K108+L108</f>
        <v>6875.9833699999999</v>
      </c>
      <c r="K108" s="6">
        <f t="shared" ref="K108" si="125">SUM(K109:K111)</f>
        <v>0</v>
      </c>
      <c r="L108" s="6">
        <f t="shared" ref="L108" si="126">SUM(L109:L111)</f>
        <v>6875.9833699999999</v>
      </c>
    </row>
    <row r="109" spans="1:12" x14ac:dyDescent="0.25">
      <c r="A109" s="4" t="s">
        <v>9</v>
      </c>
      <c r="B109" s="5"/>
      <c r="C109" s="5"/>
      <c r="D109" s="1">
        <f>E109+F109</f>
        <v>7000</v>
      </c>
      <c r="E109" s="6">
        <v>0</v>
      </c>
      <c r="F109" s="6">
        <v>7000</v>
      </c>
      <c r="G109" s="1">
        <f>H109+I109</f>
        <v>7000</v>
      </c>
      <c r="H109" s="6">
        <v>0</v>
      </c>
      <c r="I109" s="6">
        <v>7000</v>
      </c>
      <c r="J109" s="1">
        <f>K109+L109</f>
        <v>6875.9833699999999</v>
      </c>
      <c r="K109" s="6">
        <v>0</v>
      </c>
      <c r="L109" s="6">
        <v>6875.9833699999999</v>
      </c>
    </row>
    <row r="110" spans="1:12" x14ac:dyDescent="0.25">
      <c r="A110" s="4" t="s">
        <v>10</v>
      </c>
      <c r="B110" s="5"/>
      <c r="C110" s="5"/>
      <c r="D110" s="1">
        <f t="shared" ref="D110:D111" si="127">E110+F110</f>
        <v>0</v>
      </c>
      <c r="E110" s="6">
        <v>0</v>
      </c>
      <c r="F110" s="6">
        <v>0</v>
      </c>
      <c r="G110" s="1">
        <f t="shared" ref="G110:G111" si="128">H110+I110</f>
        <v>0</v>
      </c>
      <c r="H110" s="6">
        <v>0</v>
      </c>
      <c r="I110" s="6">
        <v>0</v>
      </c>
      <c r="J110" s="1">
        <f t="shared" ref="J110:J111" si="129">K110+L110</f>
        <v>0</v>
      </c>
      <c r="K110" s="6">
        <v>0</v>
      </c>
      <c r="L110" s="6">
        <v>0</v>
      </c>
    </row>
    <row r="111" spans="1:12" x14ac:dyDescent="0.25">
      <c r="A111" s="4" t="s">
        <v>11</v>
      </c>
      <c r="B111" s="5"/>
      <c r="C111" s="5"/>
      <c r="D111" s="1">
        <f t="shared" si="127"/>
        <v>0</v>
      </c>
      <c r="E111" s="6">
        <v>0</v>
      </c>
      <c r="F111" s="6">
        <v>0</v>
      </c>
      <c r="G111" s="1">
        <f t="shared" si="128"/>
        <v>0</v>
      </c>
      <c r="H111" s="6">
        <v>0</v>
      </c>
      <c r="I111" s="6">
        <v>0</v>
      </c>
      <c r="J111" s="1">
        <f t="shared" si="129"/>
        <v>0</v>
      </c>
      <c r="K111" s="6">
        <v>0</v>
      </c>
      <c r="L111" s="6">
        <v>0</v>
      </c>
    </row>
    <row r="112" spans="1:12" ht="65.25" customHeight="1" x14ac:dyDescent="0.25">
      <c r="A112" s="11" t="s">
        <v>34</v>
      </c>
      <c r="B112" s="12" t="s">
        <v>90</v>
      </c>
      <c r="C112" s="5"/>
      <c r="D112" s="27"/>
      <c r="E112" s="13"/>
      <c r="F112" s="13"/>
      <c r="G112" s="27"/>
      <c r="H112" s="13"/>
      <c r="I112" s="13"/>
      <c r="J112" s="3"/>
      <c r="K112" s="13"/>
      <c r="L112" s="13"/>
    </row>
    <row r="113" spans="1:12" ht="29.25" customHeight="1" x14ac:dyDescent="0.25">
      <c r="A113" s="5" t="s">
        <v>14</v>
      </c>
      <c r="B113" s="5"/>
      <c r="C113" s="5"/>
      <c r="D113" s="27"/>
      <c r="E113" s="13"/>
      <c r="F113" s="13"/>
      <c r="G113" s="27"/>
      <c r="H113" s="13"/>
      <c r="I113" s="13"/>
      <c r="J113" s="3"/>
      <c r="K113" s="13"/>
      <c r="L113" s="13"/>
    </row>
    <row r="114" spans="1:12" x14ac:dyDescent="0.25">
      <c r="A114" s="4" t="s">
        <v>9</v>
      </c>
      <c r="B114" s="5"/>
      <c r="C114" s="5"/>
      <c r="D114" s="1">
        <f>E114+F114</f>
        <v>5000</v>
      </c>
      <c r="E114" s="6">
        <v>0</v>
      </c>
      <c r="F114" s="6">
        <v>5000</v>
      </c>
      <c r="G114" s="1">
        <f>H114+I114</f>
        <v>5000</v>
      </c>
      <c r="H114" s="6">
        <v>0</v>
      </c>
      <c r="I114" s="6">
        <v>5000</v>
      </c>
      <c r="J114" s="1">
        <f>K114+L114</f>
        <v>86.408000000000001</v>
      </c>
      <c r="K114" s="6">
        <v>0</v>
      </c>
      <c r="L114" s="6">
        <v>86.408000000000001</v>
      </c>
    </row>
    <row r="115" spans="1:12" x14ac:dyDescent="0.25">
      <c r="A115" s="4" t="s">
        <v>10</v>
      </c>
      <c r="B115" s="5"/>
      <c r="C115" s="5"/>
      <c r="D115" s="1">
        <f t="shared" ref="D115:D116" si="130">E115+F115</f>
        <v>0</v>
      </c>
      <c r="E115" s="6">
        <v>0</v>
      </c>
      <c r="F115" s="6">
        <v>0</v>
      </c>
      <c r="G115" s="1">
        <f t="shared" ref="G115:G116" si="131">H115+I115</f>
        <v>0</v>
      </c>
      <c r="H115" s="6">
        <v>0</v>
      </c>
      <c r="I115" s="6">
        <v>0</v>
      </c>
      <c r="J115" s="1">
        <f t="shared" ref="J115:J116" si="132">K115+L115</f>
        <v>0</v>
      </c>
      <c r="K115" s="6">
        <v>0</v>
      </c>
      <c r="L115" s="6">
        <v>0</v>
      </c>
    </row>
    <row r="116" spans="1:12" x14ac:dyDescent="0.25">
      <c r="A116" s="4" t="s">
        <v>11</v>
      </c>
      <c r="B116" s="5"/>
      <c r="C116" s="5"/>
      <c r="D116" s="1">
        <f t="shared" si="130"/>
        <v>0</v>
      </c>
      <c r="E116" s="6">
        <v>0</v>
      </c>
      <c r="F116" s="6">
        <v>0</v>
      </c>
      <c r="G116" s="1">
        <f t="shared" si="131"/>
        <v>0</v>
      </c>
      <c r="H116" s="6">
        <v>0</v>
      </c>
      <c r="I116" s="6">
        <v>0</v>
      </c>
      <c r="J116" s="1">
        <f t="shared" si="132"/>
        <v>0</v>
      </c>
      <c r="K116" s="6">
        <v>0</v>
      </c>
      <c r="L116" s="6">
        <v>0</v>
      </c>
    </row>
    <row r="117" spans="1:12" ht="63.75" x14ac:dyDescent="0.25">
      <c r="A117" s="11" t="s">
        <v>35</v>
      </c>
      <c r="B117" s="12" t="s">
        <v>90</v>
      </c>
      <c r="C117" s="5"/>
      <c r="D117" s="27"/>
      <c r="E117" s="13"/>
      <c r="F117" s="13"/>
      <c r="G117" s="27"/>
      <c r="H117" s="5"/>
      <c r="I117" s="5"/>
      <c r="J117" s="3"/>
      <c r="K117" s="13"/>
      <c r="L117" s="13"/>
    </row>
    <row r="118" spans="1:12" ht="29.25" customHeight="1" x14ac:dyDescent="0.25">
      <c r="A118" s="5" t="s">
        <v>14</v>
      </c>
      <c r="B118" s="5"/>
      <c r="C118" s="5"/>
      <c r="D118" s="1">
        <f>E118+F118</f>
        <v>750</v>
      </c>
      <c r="E118" s="6">
        <f>SUM(E119:E121)</f>
        <v>0</v>
      </c>
      <c r="F118" s="6">
        <f t="shared" ref="F118" si="133">SUM(F119:F121)</f>
        <v>750</v>
      </c>
      <c r="G118" s="1">
        <f>H118+I118</f>
        <v>750</v>
      </c>
      <c r="H118" s="6">
        <f t="shared" ref="H118" si="134">SUM(H119:H121)</f>
        <v>0</v>
      </c>
      <c r="I118" s="6">
        <f t="shared" ref="I118" si="135">SUM(I119:I121)</f>
        <v>750</v>
      </c>
      <c r="J118" s="1">
        <f>K118+L118</f>
        <v>340.21118000000001</v>
      </c>
      <c r="K118" s="6">
        <f t="shared" ref="K118" si="136">SUM(K119:K121)</f>
        <v>0</v>
      </c>
      <c r="L118" s="6">
        <f t="shared" ref="L118" si="137">SUM(L119:L121)</f>
        <v>340.21118000000001</v>
      </c>
    </row>
    <row r="119" spans="1:12" x14ac:dyDescent="0.25">
      <c r="A119" s="4" t="s">
        <v>9</v>
      </c>
      <c r="B119" s="5"/>
      <c r="C119" s="5"/>
      <c r="D119" s="1">
        <f>E119+F119</f>
        <v>750</v>
      </c>
      <c r="E119" s="6">
        <v>0</v>
      </c>
      <c r="F119" s="6">
        <v>750</v>
      </c>
      <c r="G119" s="1">
        <f>H119+I119</f>
        <v>750</v>
      </c>
      <c r="H119" s="6">
        <v>0</v>
      </c>
      <c r="I119" s="6">
        <v>750</v>
      </c>
      <c r="J119" s="1">
        <f>K119+L119</f>
        <v>340.21118000000001</v>
      </c>
      <c r="K119" s="6">
        <v>0</v>
      </c>
      <c r="L119" s="6">
        <v>340.21118000000001</v>
      </c>
    </row>
    <row r="120" spans="1:12" x14ac:dyDescent="0.25">
      <c r="A120" s="4" t="s">
        <v>10</v>
      </c>
      <c r="B120" s="5"/>
      <c r="C120" s="5"/>
      <c r="D120" s="1">
        <f t="shared" ref="D120:D121" si="138">E120+F120</f>
        <v>0</v>
      </c>
      <c r="E120" s="6">
        <v>0</v>
      </c>
      <c r="F120" s="6">
        <v>0</v>
      </c>
      <c r="G120" s="1">
        <f t="shared" ref="G120:G121" si="139">H120+I120</f>
        <v>0</v>
      </c>
      <c r="H120" s="6">
        <v>0</v>
      </c>
      <c r="I120" s="6">
        <v>0</v>
      </c>
      <c r="J120" s="1">
        <f t="shared" ref="J120:J121" si="140">K120+L120</f>
        <v>0</v>
      </c>
      <c r="K120" s="6">
        <v>0</v>
      </c>
      <c r="L120" s="6">
        <v>0</v>
      </c>
    </row>
    <row r="121" spans="1:12" x14ac:dyDescent="0.25">
      <c r="A121" s="4" t="s">
        <v>11</v>
      </c>
      <c r="B121" s="5"/>
      <c r="C121" s="5"/>
      <c r="D121" s="1">
        <f t="shared" si="138"/>
        <v>0</v>
      </c>
      <c r="E121" s="6">
        <v>0</v>
      </c>
      <c r="F121" s="6">
        <v>0</v>
      </c>
      <c r="G121" s="1">
        <f t="shared" si="139"/>
        <v>0</v>
      </c>
      <c r="H121" s="6">
        <v>0</v>
      </c>
      <c r="I121" s="6">
        <v>0</v>
      </c>
      <c r="J121" s="1">
        <f t="shared" si="140"/>
        <v>0</v>
      </c>
      <c r="K121" s="6">
        <v>0</v>
      </c>
      <c r="L121" s="6">
        <v>0</v>
      </c>
    </row>
    <row r="122" spans="1:12" ht="63.75" x14ac:dyDescent="0.25">
      <c r="A122" s="11" t="s">
        <v>36</v>
      </c>
      <c r="B122" s="12" t="s">
        <v>90</v>
      </c>
      <c r="C122" s="5"/>
      <c r="D122" s="27"/>
      <c r="E122" s="13"/>
      <c r="F122" s="13"/>
      <c r="G122" s="27"/>
      <c r="H122" s="13"/>
      <c r="I122" s="13"/>
      <c r="J122" s="3"/>
      <c r="K122" s="13"/>
      <c r="L122" s="13"/>
    </row>
    <row r="123" spans="1:12" ht="29.25" customHeight="1" x14ac:dyDescent="0.25">
      <c r="A123" s="5" t="s">
        <v>14</v>
      </c>
      <c r="B123" s="5"/>
      <c r="C123" s="5"/>
      <c r="D123" s="1">
        <f>E123+F123</f>
        <v>7000</v>
      </c>
      <c r="E123" s="6">
        <f>SUM(E124:E126)</f>
        <v>0</v>
      </c>
      <c r="F123" s="6">
        <f t="shared" ref="F123" si="141">SUM(F124:F126)</f>
        <v>7000</v>
      </c>
      <c r="G123" s="1">
        <f>H123+I123</f>
        <v>7000</v>
      </c>
      <c r="H123" s="6">
        <f t="shared" ref="H123" si="142">SUM(H124:H126)</f>
        <v>0</v>
      </c>
      <c r="I123" s="6">
        <f t="shared" ref="I123" si="143">SUM(I124:I126)</f>
        <v>7000</v>
      </c>
      <c r="J123" s="1">
        <f>K123+L123</f>
        <v>3146.6947100000002</v>
      </c>
      <c r="K123" s="6">
        <f t="shared" ref="K123" si="144">SUM(K124:K126)</f>
        <v>0</v>
      </c>
      <c r="L123" s="6">
        <f t="shared" ref="L123" si="145">SUM(L124:L126)</f>
        <v>3146.6947100000002</v>
      </c>
    </row>
    <row r="124" spans="1:12" x14ac:dyDescent="0.25">
      <c r="A124" s="4" t="s">
        <v>9</v>
      </c>
      <c r="B124" s="5"/>
      <c r="C124" s="5"/>
      <c r="D124" s="1">
        <f>E124+F124</f>
        <v>7000</v>
      </c>
      <c r="E124" s="6">
        <v>0</v>
      </c>
      <c r="F124" s="6">
        <v>7000</v>
      </c>
      <c r="G124" s="1">
        <f>H124+I124</f>
        <v>7000</v>
      </c>
      <c r="H124" s="6">
        <v>0</v>
      </c>
      <c r="I124" s="6">
        <v>7000</v>
      </c>
      <c r="J124" s="1">
        <f>K124+L124</f>
        <v>3146.6947100000002</v>
      </c>
      <c r="K124" s="6">
        <v>0</v>
      </c>
      <c r="L124" s="6">
        <v>3146.6947100000002</v>
      </c>
    </row>
    <row r="125" spans="1:12" x14ac:dyDescent="0.25">
      <c r="A125" s="4" t="s">
        <v>10</v>
      </c>
      <c r="B125" s="5"/>
      <c r="C125" s="5"/>
      <c r="D125" s="1">
        <f t="shared" ref="D125:D126" si="146">E125+F125</f>
        <v>0</v>
      </c>
      <c r="E125" s="6">
        <v>0</v>
      </c>
      <c r="F125" s="6">
        <v>0</v>
      </c>
      <c r="G125" s="1">
        <f t="shared" ref="G125:G126" si="147">H125+I125</f>
        <v>0</v>
      </c>
      <c r="H125" s="6">
        <v>0</v>
      </c>
      <c r="I125" s="6">
        <v>0</v>
      </c>
      <c r="J125" s="1">
        <f t="shared" ref="J125:J126" si="148">K125+L125</f>
        <v>0</v>
      </c>
      <c r="K125" s="6">
        <v>0</v>
      </c>
      <c r="L125" s="6">
        <v>0</v>
      </c>
    </row>
    <row r="126" spans="1:12" x14ac:dyDescent="0.25">
      <c r="A126" s="4" t="s">
        <v>11</v>
      </c>
      <c r="B126" s="5"/>
      <c r="C126" s="5"/>
      <c r="D126" s="1">
        <f t="shared" si="146"/>
        <v>0</v>
      </c>
      <c r="E126" s="6">
        <v>0</v>
      </c>
      <c r="F126" s="6">
        <v>0</v>
      </c>
      <c r="G126" s="1">
        <f t="shared" si="147"/>
        <v>0</v>
      </c>
      <c r="H126" s="6">
        <v>0</v>
      </c>
      <c r="I126" s="6">
        <v>0</v>
      </c>
      <c r="J126" s="1">
        <f t="shared" si="148"/>
        <v>0</v>
      </c>
      <c r="K126" s="6">
        <v>0</v>
      </c>
      <c r="L126" s="6">
        <v>0</v>
      </c>
    </row>
    <row r="127" spans="1:12" ht="76.5" x14ac:dyDescent="0.25">
      <c r="A127" s="11" t="s">
        <v>37</v>
      </c>
      <c r="B127" s="12" t="s">
        <v>90</v>
      </c>
      <c r="C127" s="5"/>
      <c r="D127" s="27"/>
      <c r="E127" s="13"/>
      <c r="F127" s="13"/>
      <c r="G127" s="27"/>
      <c r="H127" s="5"/>
      <c r="I127" s="5"/>
      <c r="J127" s="3"/>
      <c r="K127" s="13"/>
      <c r="L127" s="13"/>
    </row>
    <row r="128" spans="1:12" ht="29.25" customHeight="1" x14ac:dyDescent="0.25">
      <c r="A128" s="5" t="s">
        <v>14</v>
      </c>
      <c r="B128" s="5"/>
      <c r="C128" s="5"/>
      <c r="D128" s="1">
        <f>E128+F128</f>
        <v>199.5</v>
      </c>
      <c r="E128" s="6">
        <f>SUM(E129:E131)</f>
        <v>0</v>
      </c>
      <c r="F128" s="6">
        <f t="shared" ref="F128" si="149">SUM(F129:F131)</f>
        <v>199.5</v>
      </c>
      <c r="G128" s="1">
        <f>H128+I128</f>
        <v>199.5</v>
      </c>
      <c r="H128" s="6">
        <f t="shared" ref="H128" si="150">SUM(H129:H131)</f>
        <v>0</v>
      </c>
      <c r="I128" s="6">
        <f t="shared" ref="I128" si="151">SUM(I129:I131)</f>
        <v>199.5</v>
      </c>
      <c r="J128" s="1">
        <f>K128+L128</f>
        <v>196.881</v>
      </c>
      <c r="K128" s="6">
        <f t="shared" ref="K128" si="152">SUM(K129:K131)</f>
        <v>0</v>
      </c>
      <c r="L128" s="6">
        <f t="shared" ref="L128" si="153">SUM(L129:L131)</f>
        <v>196.881</v>
      </c>
    </row>
    <row r="129" spans="1:12" x14ac:dyDescent="0.25">
      <c r="A129" s="4" t="s">
        <v>9</v>
      </c>
      <c r="B129" s="5"/>
      <c r="C129" s="5"/>
      <c r="D129" s="1">
        <f>E129+F129</f>
        <v>199.5</v>
      </c>
      <c r="E129" s="6">
        <v>0</v>
      </c>
      <c r="F129" s="6">
        <v>199.5</v>
      </c>
      <c r="G129" s="1">
        <f>H129+I129</f>
        <v>199.5</v>
      </c>
      <c r="H129" s="6">
        <v>0</v>
      </c>
      <c r="I129" s="6">
        <v>199.5</v>
      </c>
      <c r="J129" s="1">
        <f>K129+L129</f>
        <v>196.881</v>
      </c>
      <c r="K129" s="6">
        <v>0</v>
      </c>
      <c r="L129" s="6">
        <v>196.881</v>
      </c>
    </row>
    <row r="130" spans="1:12" x14ac:dyDescent="0.25">
      <c r="A130" s="4" t="s">
        <v>10</v>
      </c>
      <c r="B130" s="5"/>
      <c r="C130" s="5"/>
      <c r="D130" s="1">
        <f t="shared" ref="D130:D131" si="154">E130+F130</f>
        <v>0</v>
      </c>
      <c r="E130" s="6">
        <v>0</v>
      </c>
      <c r="F130" s="6">
        <v>0</v>
      </c>
      <c r="G130" s="1">
        <f t="shared" ref="G130:G131" si="155">H130+I130</f>
        <v>0</v>
      </c>
      <c r="H130" s="6">
        <v>0</v>
      </c>
      <c r="I130" s="6">
        <v>0</v>
      </c>
      <c r="J130" s="1">
        <f t="shared" ref="J130:J131" si="156">K130+L130</f>
        <v>0</v>
      </c>
      <c r="K130" s="6">
        <v>0</v>
      </c>
      <c r="L130" s="6">
        <v>0</v>
      </c>
    </row>
    <row r="131" spans="1:12" x14ac:dyDescent="0.25">
      <c r="A131" s="4" t="s">
        <v>11</v>
      </c>
      <c r="B131" s="5"/>
      <c r="C131" s="5"/>
      <c r="D131" s="1">
        <f t="shared" si="154"/>
        <v>0</v>
      </c>
      <c r="E131" s="6">
        <v>0</v>
      </c>
      <c r="F131" s="6">
        <v>0</v>
      </c>
      <c r="G131" s="1">
        <f t="shared" si="155"/>
        <v>0</v>
      </c>
      <c r="H131" s="6">
        <v>0</v>
      </c>
      <c r="I131" s="6">
        <v>0</v>
      </c>
      <c r="J131" s="1">
        <f t="shared" si="156"/>
        <v>0</v>
      </c>
      <c r="K131" s="6">
        <v>0</v>
      </c>
      <c r="L131" s="6">
        <v>0</v>
      </c>
    </row>
    <row r="132" spans="1:12" ht="102" x14ac:dyDescent="0.25">
      <c r="A132" s="11" t="s">
        <v>38</v>
      </c>
      <c r="B132" s="12" t="s">
        <v>90</v>
      </c>
      <c r="C132" s="5"/>
      <c r="D132" s="27"/>
      <c r="E132" s="13"/>
      <c r="F132" s="13"/>
      <c r="G132" s="27"/>
      <c r="H132" s="5"/>
      <c r="I132" s="5"/>
      <c r="J132" s="3"/>
      <c r="K132" s="13"/>
      <c r="L132" s="13"/>
    </row>
    <row r="133" spans="1:12" ht="29.25" customHeight="1" x14ac:dyDescent="0.25">
      <c r="A133" s="5" t="s">
        <v>14</v>
      </c>
      <c r="B133" s="5"/>
      <c r="C133" s="5"/>
      <c r="D133" s="1">
        <f>E133+F133</f>
        <v>482</v>
      </c>
      <c r="E133" s="6">
        <f>SUM(E134:E136)</f>
        <v>0</v>
      </c>
      <c r="F133" s="6">
        <f t="shared" ref="F133" si="157">SUM(F134:F136)</f>
        <v>482</v>
      </c>
      <c r="G133" s="1">
        <f>H133+I133</f>
        <v>482</v>
      </c>
      <c r="H133" s="6">
        <f t="shared" ref="H133" si="158">SUM(H134:H136)</f>
        <v>0</v>
      </c>
      <c r="I133" s="6">
        <f t="shared" ref="I133" si="159">SUM(I134:I136)</f>
        <v>482</v>
      </c>
      <c r="J133" s="1">
        <f>K133+L133</f>
        <v>481.74736999999999</v>
      </c>
      <c r="K133" s="6">
        <f t="shared" ref="K133" si="160">SUM(K134:K136)</f>
        <v>0</v>
      </c>
      <c r="L133" s="6">
        <f t="shared" ref="L133" si="161">SUM(L134:L136)</f>
        <v>481.74736999999999</v>
      </c>
    </row>
    <row r="134" spans="1:12" x14ac:dyDescent="0.25">
      <c r="A134" s="4" t="s">
        <v>9</v>
      </c>
      <c r="B134" s="5"/>
      <c r="C134" s="5"/>
      <c r="D134" s="1">
        <f>E134+F134</f>
        <v>482</v>
      </c>
      <c r="E134" s="6">
        <v>0</v>
      </c>
      <c r="F134" s="6">
        <v>482</v>
      </c>
      <c r="G134" s="1">
        <f>H134+I134</f>
        <v>482</v>
      </c>
      <c r="H134" s="6">
        <v>0</v>
      </c>
      <c r="I134" s="6">
        <v>482</v>
      </c>
      <c r="J134" s="1">
        <f>K134+L134</f>
        <v>481.74736999999999</v>
      </c>
      <c r="K134" s="6">
        <v>0</v>
      </c>
      <c r="L134" s="6">
        <v>481.74736999999999</v>
      </c>
    </row>
    <row r="135" spans="1:12" x14ac:dyDescent="0.25">
      <c r="A135" s="4" t="s">
        <v>10</v>
      </c>
      <c r="B135" s="5"/>
      <c r="C135" s="5"/>
      <c r="D135" s="1">
        <f>E135+F135</f>
        <v>0</v>
      </c>
      <c r="E135" s="6">
        <v>0</v>
      </c>
      <c r="F135" s="6">
        <v>0</v>
      </c>
      <c r="G135" s="1">
        <f>H135+I135</f>
        <v>0</v>
      </c>
      <c r="H135" s="6">
        <v>0</v>
      </c>
      <c r="I135" s="6">
        <v>0</v>
      </c>
      <c r="J135" s="1">
        <f>K135+L135</f>
        <v>0</v>
      </c>
      <c r="K135" s="6">
        <v>0</v>
      </c>
      <c r="L135" s="6">
        <v>0</v>
      </c>
    </row>
    <row r="136" spans="1:12" x14ac:dyDescent="0.25">
      <c r="A136" s="4" t="s">
        <v>11</v>
      </c>
      <c r="B136" s="5"/>
      <c r="C136" s="5"/>
      <c r="D136" s="1">
        <f>E136+F136</f>
        <v>0</v>
      </c>
      <c r="E136" s="6">
        <v>0</v>
      </c>
      <c r="F136" s="6">
        <v>0</v>
      </c>
      <c r="G136" s="1">
        <f>H136+I136</f>
        <v>0</v>
      </c>
      <c r="H136" s="6">
        <v>0</v>
      </c>
      <c r="I136" s="6">
        <v>0</v>
      </c>
      <c r="J136" s="1">
        <f>K136+L136</f>
        <v>0</v>
      </c>
      <c r="K136" s="6">
        <v>0</v>
      </c>
      <c r="L136" s="6">
        <v>0</v>
      </c>
    </row>
    <row r="137" spans="1:12" ht="76.5" x14ac:dyDescent="0.25">
      <c r="A137" s="11" t="s">
        <v>39</v>
      </c>
      <c r="B137" s="12" t="s">
        <v>90</v>
      </c>
      <c r="C137" s="5"/>
      <c r="D137" s="27"/>
      <c r="E137" s="13"/>
      <c r="F137" s="13"/>
      <c r="G137" s="27"/>
      <c r="H137" s="5"/>
      <c r="I137" s="5"/>
      <c r="J137" s="3"/>
      <c r="K137" s="13"/>
      <c r="L137" s="13"/>
    </row>
    <row r="138" spans="1:12" ht="29.25" customHeight="1" x14ac:dyDescent="0.25">
      <c r="A138" s="5" t="s">
        <v>14</v>
      </c>
      <c r="B138" s="5"/>
      <c r="C138" s="5"/>
      <c r="D138" s="1">
        <f>E138+F138</f>
        <v>0</v>
      </c>
      <c r="E138" s="6">
        <f>SUM(E139:E141)</f>
        <v>0</v>
      </c>
      <c r="F138" s="6">
        <f t="shared" ref="F138" si="162">SUM(F139:F141)</f>
        <v>0</v>
      </c>
      <c r="G138" s="1">
        <f>H138+I138</f>
        <v>0</v>
      </c>
      <c r="H138" s="6">
        <f t="shared" ref="H138" si="163">SUM(H139:H141)</f>
        <v>0</v>
      </c>
      <c r="I138" s="6">
        <f t="shared" ref="I138" si="164">SUM(I139:I141)</f>
        <v>0</v>
      </c>
      <c r="J138" s="1">
        <f>K138+L138</f>
        <v>0</v>
      </c>
      <c r="K138" s="6">
        <f t="shared" ref="K138" si="165">SUM(K139:K141)</f>
        <v>0</v>
      </c>
      <c r="L138" s="6">
        <f t="shared" ref="L138" si="166">SUM(L139:L141)</f>
        <v>0</v>
      </c>
    </row>
    <row r="139" spans="1:12" x14ac:dyDescent="0.25">
      <c r="A139" s="4" t="s">
        <v>9</v>
      </c>
      <c r="B139" s="5"/>
      <c r="C139" s="5"/>
      <c r="D139" s="1">
        <f>E139+F139</f>
        <v>0</v>
      </c>
      <c r="E139" s="6">
        <v>0</v>
      </c>
      <c r="F139" s="6">
        <v>0</v>
      </c>
      <c r="G139" s="1">
        <f>H139+I139</f>
        <v>0</v>
      </c>
      <c r="H139" s="6">
        <v>0</v>
      </c>
      <c r="I139" s="6">
        <v>0</v>
      </c>
      <c r="J139" s="1">
        <f>K139+L139</f>
        <v>0</v>
      </c>
      <c r="K139" s="6">
        <v>0</v>
      </c>
      <c r="L139" s="6">
        <v>0</v>
      </c>
    </row>
    <row r="140" spans="1:12" x14ac:dyDescent="0.25">
      <c r="A140" s="4" t="s">
        <v>10</v>
      </c>
      <c r="B140" s="5"/>
      <c r="C140" s="5"/>
      <c r="D140" s="1">
        <f t="shared" ref="D140:D141" si="167">E140+F140</f>
        <v>0</v>
      </c>
      <c r="E140" s="6">
        <v>0</v>
      </c>
      <c r="F140" s="6">
        <v>0</v>
      </c>
      <c r="G140" s="1">
        <f t="shared" ref="G140:G141" si="168">H140+I140</f>
        <v>0</v>
      </c>
      <c r="H140" s="6">
        <v>0</v>
      </c>
      <c r="I140" s="6">
        <v>0</v>
      </c>
      <c r="J140" s="1">
        <f t="shared" ref="J140:J141" si="169">K140+L140</f>
        <v>0</v>
      </c>
      <c r="K140" s="6">
        <v>0</v>
      </c>
      <c r="L140" s="6">
        <v>0</v>
      </c>
    </row>
    <row r="141" spans="1:12" x14ac:dyDescent="0.25">
      <c r="A141" s="4" t="s">
        <v>11</v>
      </c>
      <c r="B141" s="5"/>
      <c r="C141" s="5"/>
      <c r="D141" s="1">
        <f t="shared" si="167"/>
        <v>0</v>
      </c>
      <c r="E141" s="6">
        <v>0</v>
      </c>
      <c r="F141" s="6">
        <v>0</v>
      </c>
      <c r="G141" s="1">
        <f t="shared" si="168"/>
        <v>0</v>
      </c>
      <c r="H141" s="6">
        <v>0</v>
      </c>
      <c r="I141" s="6">
        <v>0</v>
      </c>
      <c r="J141" s="1">
        <f t="shared" si="169"/>
        <v>0</v>
      </c>
      <c r="K141" s="6">
        <v>0</v>
      </c>
      <c r="L141" s="6">
        <v>0</v>
      </c>
    </row>
    <row r="142" spans="1:12" ht="51" x14ac:dyDescent="0.25">
      <c r="A142" s="11" t="s">
        <v>40</v>
      </c>
      <c r="B142" s="12" t="s">
        <v>90</v>
      </c>
      <c r="C142" s="5"/>
      <c r="D142" s="27"/>
      <c r="E142" s="13"/>
      <c r="F142" s="13"/>
      <c r="G142" s="27"/>
      <c r="H142" s="13"/>
      <c r="I142" s="13"/>
      <c r="J142" s="3"/>
      <c r="K142" s="13"/>
      <c r="L142" s="13"/>
    </row>
    <row r="143" spans="1:12" ht="29.25" customHeight="1" x14ac:dyDescent="0.25">
      <c r="A143" s="5" t="s">
        <v>14</v>
      </c>
      <c r="B143" s="5"/>
      <c r="C143" s="5"/>
      <c r="D143" s="1">
        <f>E143+F143</f>
        <v>0</v>
      </c>
      <c r="E143" s="6">
        <f>SUM(E144:E146)</f>
        <v>0</v>
      </c>
      <c r="F143" s="6">
        <f t="shared" ref="F143" si="170">SUM(F144:F146)</f>
        <v>0</v>
      </c>
      <c r="G143" s="1">
        <f>H143+I143</f>
        <v>0</v>
      </c>
      <c r="H143" s="6">
        <f t="shared" ref="H143" si="171">SUM(H144:H146)</f>
        <v>0</v>
      </c>
      <c r="I143" s="6">
        <f t="shared" ref="I143" si="172">SUM(I144:I146)</f>
        <v>0</v>
      </c>
      <c r="J143" s="1">
        <f>K143+L143</f>
        <v>0</v>
      </c>
      <c r="K143" s="6">
        <f t="shared" ref="K143" si="173">SUM(K144:K146)</f>
        <v>0</v>
      </c>
      <c r="L143" s="6">
        <f t="shared" ref="L143" si="174">SUM(L144:L146)</f>
        <v>0</v>
      </c>
    </row>
    <row r="144" spans="1:12" x14ac:dyDescent="0.25">
      <c r="A144" s="4" t="s">
        <v>9</v>
      </c>
      <c r="B144" s="5"/>
      <c r="C144" s="5"/>
      <c r="D144" s="1">
        <f>E144+F144</f>
        <v>0</v>
      </c>
      <c r="E144" s="6">
        <v>0</v>
      </c>
      <c r="F144" s="6">
        <v>0</v>
      </c>
      <c r="G144" s="1">
        <f>H144+I144</f>
        <v>0</v>
      </c>
      <c r="H144" s="6">
        <v>0</v>
      </c>
      <c r="I144" s="6">
        <v>0</v>
      </c>
      <c r="J144" s="1">
        <f>K144+L144</f>
        <v>0</v>
      </c>
      <c r="K144" s="6">
        <v>0</v>
      </c>
      <c r="L144" s="6">
        <v>0</v>
      </c>
    </row>
    <row r="145" spans="1:12" x14ac:dyDescent="0.25">
      <c r="A145" s="4" t="s">
        <v>10</v>
      </c>
      <c r="B145" s="5"/>
      <c r="C145" s="5"/>
      <c r="D145" s="1">
        <f t="shared" ref="D145:D146" si="175">E145+F145</f>
        <v>0</v>
      </c>
      <c r="E145" s="6">
        <v>0</v>
      </c>
      <c r="F145" s="6">
        <v>0</v>
      </c>
      <c r="G145" s="1">
        <f t="shared" ref="G145:G146" si="176">H145+I145</f>
        <v>0</v>
      </c>
      <c r="H145" s="6">
        <v>0</v>
      </c>
      <c r="I145" s="6">
        <v>0</v>
      </c>
      <c r="J145" s="1">
        <f t="shared" ref="J145:J146" si="177">K145+L145</f>
        <v>0</v>
      </c>
      <c r="K145" s="6">
        <v>0</v>
      </c>
      <c r="L145" s="6">
        <v>0</v>
      </c>
    </row>
    <row r="146" spans="1:12" x14ac:dyDescent="0.25">
      <c r="A146" s="4" t="s">
        <v>11</v>
      </c>
      <c r="B146" s="5"/>
      <c r="C146" s="5"/>
      <c r="D146" s="1">
        <f t="shared" si="175"/>
        <v>0</v>
      </c>
      <c r="E146" s="6">
        <v>0</v>
      </c>
      <c r="F146" s="6">
        <v>0</v>
      </c>
      <c r="G146" s="1">
        <f t="shared" si="176"/>
        <v>0</v>
      </c>
      <c r="H146" s="6">
        <v>0</v>
      </c>
      <c r="I146" s="6">
        <v>0</v>
      </c>
      <c r="J146" s="1">
        <f t="shared" si="177"/>
        <v>0</v>
      </c>
      <c r="K146" s="6">
        <v>0</v>
      </c>
      <c r="L146" s="6">
        <v>0</v>
      </c>
    </row>
    <row r="147" spans="1:12" ht="63.75" x14ac:dyDescent="0.25">
      <c r="A147" s="30" t="s">
        <v>41</v>
      </c>
      <c r="B147" s="5"/>
      <c r="C147" s="5"/>
      <c r="D147" s="27"/>
      <c r="E147" s="13"/>
      <c r="F147" s="13"/>
      <c r="G147" s="27"/>
      <c r="H147" s="5"/>
      <c r="I147" s="5"/>
      <c r="J147" s="3"/>
      <c r="K147" s="13"/>
      <c r="L147" s="13"/>
    </row>
    <row r="148" spans="1:12" ht="29.25" customHeight="1" x14ac:dyDescent="0.25">
      <c r="A148" s="5" t="s">
        <v>14</v>
      </c>
      <c r="B148" s="5"/>
      <c r="C148" s="5"/>
      <c r="D148" s="1">
        <f>E148+F148</f>
        <v>1183.0999999999999</v>
      </c>
      <c r="E148" s="6">
        <f>E149+E150+E151</f>
        <v>912.23399999999992</v>
      </c>
      <c r="F148" s="6">
        <f>F149+F150+F151</f>
        <v>270.86599999999999</v>
      </c>
      <c r="G148" s="1">
        <f>H148+I148</f>
        <v>1183.0999999999999</v>
      </c>
      <c r="H148" s="6">
        <f>H149+H150+H151</f>
        <v>912.23399999999992</v>
      </c>
      <c r="I148" s="6">
        <f>I149+I150+I151</f>
        <v>270.86599999999999</v>
      </c>
      <c r="J148" s="1">
        <f>K148+L148</f>
        <v>930.48099999999999</v>
      </c>
      <c r="K148" s="6">
        <f>K149+K150+K151</f>
        <v>859.39400000000001</v>
      </c>
      <c r="L148" s="6">
        <f>L149+L150+L151</f>
        <v>71.087000000000003</v>
      </c>
    </row>
    <row r="149" spans="1:12" x14ac:dyDescent="0.25">
      <c r="A149" s="4" t="s">
        <v>9</v>
      </c>
      <c r="B149" s="5"/>
      <c r="C149" s="5"/>
      <c r="D149" s="1">
        <f>E149+F149</f>
        <v>1183.0999999999999</v>
      </c>
      <c r="E149" s="6">
        <f t="shared" ref="E149:F151" si="178">E154+E159</f>
        <v>912.23399999999992</v>
      </c>
      <c r="F149" s="6">
        <f t="shared" si="178"/>
        <v>270.86599999999999</v>
      </c>
      <c r="G149" s="1">
        <f>H149+I149</f>
        <v>1183.0999999999999</v>
      </c>
      <c r="H149" s="6">
        <f>H154+H159</f>
        <v>912.23399999999992</v>
      </c>
      <c r="I149" s="6">
        <f>I154+I159</f>
        <v>270.86599999999999</v>
      </c>
      <c r="J149" s="1">
        <f>K149+L149</f>
        <v>930.48099999999999</v>
      </c>
      <c r="K149" s="6">
        <f>K154+K159</f>
        <v>859.39400000000001</v>
      </c>
      <c r="L149" s="6">
        <f>L154+L159</f>
        <v>71.087000000000003</v>
      </c>
    </row>
    <row r="150" spans="1:12" x14ac:dyDescent="0.25">
      <c r="A150" s="4" t="s">
        <v>10</v>
      </c>
      <c r="B150" s="5"/>
      <c r="C150" s="5"/>
      <c r="D150" s="1">
        <f>E150+F150</f>
        <v>0</v>
      </c>
      <c r="E150" s="6">
        <f t="shared" si="178"/>
        <v>0</v>
      </c>
      <c r="F150" s="6">
        <f t="shared" si="178"/>
        <v>0</v>
      </c>
      <c r="G150" s="1">
        <f t="shared" ref="G150:G151" si="179">H150+I150</f>
        <v>0</v>
      </c>
      <c r="H150" s="6">
        <f t="shared" ref="H150:I151" si="180">H155+H160</f>
        <v>0</v>
      </c>
      <c r="I150" s="6">
        <f t="shared" si="180"/>
        <v>0</v>
      </c>
      <c r="J150" s="1">
        <f t="shared" ref="J150:J151" si="181">K150+L150</f>
        <v>0</v>
      </c>
      <c r="K150" s="6">
        <f t="shared" ref="K150:L151" si="182">K155+K160</f>
        <v>0</v>
      </c>
      <c r="L150" s="6">
        <f t="shared" si="182"/>
        <v>0</v>
      </c>
    </row>
    <row r="151" spans="1:12" x14ac:dyDescent="0.25">
      <c r="A151" s="4" t="s">
        <v>11</v>
      </c>
      <c r="B151" s="34"/>
      <c r="C151" s="34"/>
      <c r="D151" s="35">
        <f>E151+F151</f>
        <v>0</v>
      </c>
      <c r="E151" s="36">
        <f t="shared" si="178"/>
        <v>0</v>
      </c>
      <c r="F151" s="36">
        <f t="shared" si="178"/>
        <v>0</v>
      </c>
      <c r="G151" s="1">
        <f t="shared" si="179"/>
        <v>0</v>
      </c>
      <c r="H151" s="6">
        <f t="shared" si="180"/>
        <v>0</v>
      </c>
      <c r="I151" s="6">
        <f t="shared" si="180"/>
        <v>0</v>
      </c>
      <c r="J151" s="1">
        <f t="shared" si="181"/>
        <v>0</v>
      </c>
      <c r="K151" s="6">
        <f t="shared" si="182"/>
        <v>0</v>
      </c>
      <c r="L151" s="6">
        <f t="shared" si="182"/>
        <v>0</v>
      </c>
    </row>
    <row r="152" spans="1:12" ht="63.75" x14ac:dyDescent="0.25">
      <c r="A152" s="11" t="s">
        <v>42</v>
      </c>
      <c r="B152" s="12" t="s">
        <v>90</v>
      </c>
      <c r="C152" s="5"/>
      <c r="D152" s="27"/>
      <c r="E152" s="13"/>
      <c r="F152" s="13"/>
      <c r="G152" s="27"/>
      <c r="H152" s="5"/>
      <c r="I152" s="5"/>
      <c r="J152" s="3"/>
      <c r="K152" s="13"/>
      <c r="L152" s="13"/>
    </row>
    <row r="153" spans="1:12" ht="29.25" customHeight="1" x14ac:dyDescent="0.25">
      <c r="A153" s="5" t="s">
        <v>14</v>
      </c>
      <c r="B153" s="5"/>
      <c r="C153" s="5"/>
      <c r="D153" s="1">
        <f>E153+F153</f>
        <v>704.59999999999991</v>
      </c>
      <c r="E153" s="6">
        <f>SUM(E154:E156)</f>
        <v>433.73399999999998</v>
      </c>
      <c r="F153" s="6">
        <f t="shared" ref="F153" si="183">SUM(F154:F156)</f>
        <v>270.86599999999999</v>
      </c>
      <c r="G153" s="1">
        <f>H153+I153</f>
        <v>704.59999999999991</v>
      </c>
      <c r="H153" s="6">
        <f t="shared" ref="H153" si="184">SUM(H154:H156)</f>
        <v>433.73399999999998</v>
      </c>
      <c r="I153" s="6">
        <f t="shared" ref="I153" si="185">SUM(I154:I156)</f>
        <v>270.86599999999999</v>
      </c>
      <c r="J153" s="1">
        <f>K153+L153</f>
        <v>475.24099999999999</v>
      </c>
      <c r="K153" s="6">
        <f t="shared" ref="K153" si="186">SUM(K154:K156)</f>
        <v>404.154</v>
      </c>
      <c r="L153" s="6">
        <f t="shared" ref="L153" si="187">SUM(L154:L156)</f>
        <v>71.087000000000003</v>
      </c>
    </row>
    <row r="154" spans="1:12" x14ac:dyDescent="0.25">
      <c r="A154" s="4" t="s">
        <v>9</v>
      </c>
      <c r="B154" s="5"/>
      <c r="C154" s="5"/>
      <c r="D154" s="1">
        <f>E154+F154</f>
        <v>704.59999999999991</v>
      </c>
      <c r="E154" s="6">
        <v>433.73399999999998</v>
      </c>
      <c r="F154" s="6">
        <v>270.86599999999999</v>
      </c>
      <c r="G154" s="1">
        <f>H154+I154</f>
        <v>704.59999999999991</v>
      </c>
      <c r="H154" s="6">
        <v>433.73399999999998</v>
      </c>
      <c r="I154" s="6">
        <v>270.86599999999999</v>
      </c>
      <c r="J154" s="1">
        <f>K154+L154</f>
        <v>475.24099999999999</v>
      </c>
      <c r="K154" s="6">
        <v>404.154</v>
      </c>
      <c r="L154" s="6">
        <v>71.087000000000003</v>
      </c>
    </row>
    <row r="155" spans="1:12" x14ac:dyDescent="0.25">
      <c r="A155" s="4" t="s">
        <v>10</v>
      </c>
      <c r="B155" s="5"/>
      <c r="C155" s="5"/>
      <c r="D155" s="1">
        <f t="shared" ref="D155:D156" si="188">E155+F155</f>
        <v>0</v>
      </c>
      <c r="E155" s="6">
        <v>0</v>
      </c>
      <c r="F155" s="6">
        <v>0</v>
      </c>
      <c r="G155" s="1">
        <f t="shared" ref="G155:G156" si="189">H155+I155</f>
        <v>0</v>
      </c>
      <c r="H155" s="6">
        <v>0</v>
      </c>
      <c r="I155" s="6">
        <v>0</v>
      </c>
      <c r="J155" s="1">
        <f t="shared" ref="J155:J156" si="190">K155+L155</f>
        <v>0</v>
      </c>
      <c r="K155" s="6">
        <v>0</v>
      </c>
      <c r="L155" s="6">
        <v>0</v>
      </c>
    </row>
    <row r="156" spans="1:12" x14ac:dyDescent="0.25">
      <c r="A156" s="4" t="s">
        <v>11</v>
      </c>
      <c r="B156" s="5"/>
      <c r="C156" s="5"/>
      <c r="D156" s="1">
        <f t="shared" si="188"/>
        <v>0</v>
      </c>
      <c r="E156" s="6">
        <v>0</v>
      </c>
      <c r="F156" s="6">
        <v>0</v>
      </c>
      <c r="G156" s="1">
        <f t="shared" si="189"/>
        <v>0</v>
      </c>
      <c r="H156" s="6">
        <v>0</v>
      </c>
      <c r="I156" s="6">
        <v>0</v>
      </c>
      <c r="J156" s="1">
        <f t="shared" si="190"/>
        <v>0</v>
      </c>
      <c r="K156" s="6">
        <v>0</v>
      </c>
      <c r="L156" s="6">
        <v>0</v>
      </c>
    </row>
    <row r="157" spans="1:12" ht="81.75" customHeight="1" x14ac:dyDescent="0.25">
      <c r="A157" s="11" t="s">
        <v>43</v>
      </c>
      <c r="B157" s="12" t="s">
        <v>90</v>
      </c>
      <c r="C157" s="5"/>
      <c r="D157" s="1"/>
      <c r="E157" s="6"/>
      <c r="F157" s="6"/>
      <c r="G157" s="1"/>
      <c r="H157" s="6"/>
      <c r="I157" s="6"/>
      <c r="J157" s="3"/>
      <c r="K157" s="13"/>
      <c r="L157" s="13"/>
    </row>
    <row r="158" spans="1:12" ht="29.25" customHeight="1" x14ac:dyDescent="0.25">
      <c r="A158" s="5" t="s">
        <v>14</v>
      </c>
      <c r="B158" s="5"/>
      <c r="C158" s="5"/>
      <c r="D158" s="1">
        <f>E158+F158</f>
        <v>478.5</v>
      </c>
      <c r="E158" s="6">
        <f>SUM(E159:E161)</f>
        <v>478.5</v>
      </c>
      <c r="F158" s="6">
        <f t="shared" ref="F158" si="191">SUM(F159:F161)</f>
        <v>0</v>
      </c>
      <c r="G158" s="1">
        <f>H158+I158</f>
        <v>478.5</v>
      </c>
      <c r="H158" s="6">
        <f t="shared" ref="H158" si="192">SUM(H159:H161)</f>
        <v>478.5</v>
      </c>
      <c r="I158" s="6">
        <f t="shared" ref="I158" si="193">SUM(I159:I161)</f>
        <v>0</v>
      </c>
      <c r="J158" s="1">
        <f>K158+L158</f>
        <v>455.24</v>
      </c>
      <c r="K158" s="6">
        <f t="shared" ref="K158" si="194">SUM(K159:K161)</f>
        <v>455.24</v>
      </c>
      <c r="L158" s="6">
        <f t="shared" ref="L158" si="195">SUM(L159:L161)</f>
        <v>0</v>
      </c>
    </row>
    <row r="159" spans="1:12" x14ac:dyDescent="0.25">
      <c r="A159" s="4" t="s">
        <v>9</v>
      </c>
      <c r="B159" s="5"/>
      <c r="C159" s="5"/>
      <c r="D159" s="1">
        <f>E159+F159</f>
        <v>478.5</v>
      </c>
      <c r="E159" s="6">
        <v>478.5</v>
      </c>
      <c r="F159" s="6">
        <v>0</v>
      </c>
      <c r="G159" s="1">
        <f>H159+I159</f>
        <v>478.5</v>
      </c>
      <c r="H159" s="6">
        <v>478.5</v>
      </c>
      <c r="I159" s="6">
        <v>0</v>
      </c>
      <c r="J159" s="1">
        <f>K159+L159</f>
        <v>455.24</v>
      </c>
      <c r="K159" s="6">
        <v>455.24</v>
      </c>
      <c r="L159" s="6">
        <v>0</v>
      </c>
    </row>
    <row r="160" spans="1:12" x14ac:dyDescent="0.25">
      <c r="A160" s="4" t="s">
        <v>10</v>
      </c>
      <c r="B160" s="5"/>
      <c r="C160" s="5"/>
      <c r="D160" s="1">
        <f t="shared" ref="D160:D161" si="196">E160+F160</f>
        <v>0</v>
      </c>
      <c r="E160" s="6">
        <v>0</v>
      </c>
      <c r="F160" s="6">
        <v>0</v>
      </c>
      <c r="G160" s="1">
        <f t="shared" ref="G160:G161" si="197">H160+I160</f>
        <v>0</v>
      </c>
      <c r="H160" s="6">
        <v>0</v>
      </c>
      <c r="I160" s="6">
        <v>0</v>
      </c>
      <c r="J160" s="1">
        <f t="shared" ref="J160:J161" si="198">K160+L160</f>
        <v>0</v>
      </c>
      <c r="K160" s="6">
        <v>0</v>
      </c>
      <c r="L160" s="6">
        <v>0</v>
      </c>
    </row>
    <row r="161" spans="1:12" x14ac:dyDescent="0.25">
      <c r="A161" s="4" t="s">
        <v>11</v>
      </c>
      <c r="B161" s="5"/>
      <c r="C161" s="5"/>
      <c r="D161" s="1">
        <f t="shared" si="196"/>
        <v>0</v>
      </c>
      <c r="E161" s="6">
        <v>0</v>
      </c>
      <c r="F161" s="6">
        <v>0</v>
      </c>
      <c r="G161" s="1">
        <f t="shared" si="197"/>
        <v>0</v>
      </c>
      <c r="H161" s="6">
        <v>0</v>
      </c>
      <c r="I161" s="6">
        <v>0</v>
      </c>
      <c r="J161" s="1">
        <f t="shared" si="198"/>
        <v>0</v>
      </c>
      <c r="K161" s="6">
        <v>0</v>
      </c>
      <c r="L161" s="6">
        <v>0</v>
      </c>
    </row>
    <row r="162" spans="1:12" ht="90.75" customHeight="1" x14ac:dyDescent="0.25">
      <c r="A162" s="30" t="s">
        <v>44</v>
      </c>
      <c r="B162" s="5"/>
      <c r="C162" s="5"/>
      <c r="D162" s="27"/>
      <c r="E162" s="13"/>
      <c r="F162" s="13"/>
      <c r="G162" s="27"/>
      <c r="H162" s="5"/>
      <c r="I162" s="5"/>
      <c r="J162" s="3"/>
      <c r="K162" s="13"/>
      <c r="L162" s="13"/>
    </row>
    <row r="163" spans="1:12" ht="29.25" customHeight="1" x14ac:dyDescent="0.25">
      <c r="A163" s="5" t="s">
        <v>14</v>
      </c>
      <c r="B163" s="5"/>
      <c r="C163" s="5"/>
      <c r="D163" s="1">
        <f>E163+F163</f>
        <v>1500</v>
      </c>
      <c r="E163" s="6">
        <f>E164+E165+E166</f>
        <v>1500</v>
      </c>
      <c r="F163" s="6">
        <f>F164+F165+F166</f>
        <v>0</v>
      </c>
      <c r="G163" s="1">
        <f>H163+I163</f>
        <v>1500</v>
      </c>
      <c r="H163" s="6">
        <f>H164+H165+H166</f>
        <v>1500</v>
      </c>
      <c r="I163" s="6">
        <f>I164+I165+I166</f>
        <v>0</v>
      </c>
      <c r="J163" s="1">
        <f>K163+L163</f>
        <v>300</v>
      </c>
      <c r="K163" s="6">
        <f>K164+K165+K166</f>
        <v>300</v>
      </c>
      <c r="L163" s="6">
        <f>L164+L165+L166</f>
        <v>0</v>
      </c>
    </row>
    <row r="164" spans="1:12" x14ac:dyDescent="0.25">
      <c r="A164" s="4" t="s">
        <v>9</v>
      </c>
      <c r="B164" s="5"/>
      <c r="C164" s="5"/>
      <c r="D164" s="1">
        <f>E164+F164</f>
        <v>1500</v>
      </c>
      <c r="E164" s="6">
        <f>E169</f>
        <v>1500</v>
      </c>
      <c r="F164" s="6">
        <f>F169</f>
        <v>0</v>
      </c>
      <c r="G164" s="1">
        <f>H164+I164</f>
        <v>1500</v>
      </c>
      <c r="H164" s="6">
        <f>H169</f>
        <v>1500</v>
      </c>
      <c r="I164" s="6">
        <f>I169</f>
        <v>0</v>
      </c>
      <c r="J164" s="1">
        <f>K164+L164</f>
        <v>300</v>
      </c>
      <c r="K164" s="6">
        <f>K169</f>
        <v>300</v>
      </c>
      <c r="L164" s="6">
        <f>L169</f>
        <v>0</v>
      </c>
    </row>
    <row r="165" spans="1:12" x14ac:dyDescent="0.25">
      <c r="A165" s="4" t="s">
        <v>10</v>
      </c>
      <c r="B165" s="5"/>
      <c r="C165" s="5"/>
      <c r="D165" s="1">
        <f>E165+F165</f>
        <v>0</v>
      </c>
      <c r="E165" s="6">
        <f>E170</f>
        <v>0</v>
      </c>
      <c r="F165" s="6">
        <f t="shared" ref="F165:F166" si="199">F172</f>
        <v>0</v>
      </c>
      <c r="G165" s="1">
        <f>H165+I165</f>
        <v>0</v>
      </c>
      <c r="H165" s="6">
        <f>H170</f>
        <v>0</v>
      </c>
      <c r="I165" s="6">
        <f t="shared" ref="I165:I166" si="200">I172</f>
        <v>0</v>
      </c>
      <c r="J165" s="1">
        <f>K165+L165</f>
        <v>0</v>
      </c>
      <c r="K165" s="6">
        <f>K170</f>
        <v>0</v>
      </c>
      <c r="L165" s="6">
        <f t="shared" ref="L165:L166" si="201">L172</f>
        <v>0</v>
      </c>
    </row>
    <row r="166" spans="1:12" x14ac:dyDescent="0.25">
      <c r="A166" s="4" t="s">
        <v>11</v>
      </c>
      <c r="B166" s="5"/>
      <c r="C166" s="5"/>
      <c r="D166" s="1">
        <f>E166+F166</f>
        <v>0</v>
      </c>
      <c r="E166" s="6">
        <f>E171</f>
        <v>0</v>
      </c>
      <c r="F166" s="6">
        <f t="shared" si="199"/>
        <v>0</v>
      </c>
      <c r="G166" s="1">
        <f>H166+I166</f>
        <v>0</v>
      </c>
      <c r="H166" s="6">
        <f>H171</f>
        <v>0</v>
      </c>
      <c r="I166" s="6">
        <f t="shared" si="200"/>
        <v>0</v>
      </c>
      <c r="J166" s="1">
        <f>K166+L166</f>
        <v>0</v>
      </c>
      <c r="K166" s="6">
        <f>K171</f>
        <v>0</v>
      </c>
      <c r="L166" s="6">
        <f t="shared" si="201"/>
        <v>0</v>
      </c>
    </row>
    <row r="167" spans="1:12" ht="76.5" x14ac:dyDescent="0.25">
      <c r="A167" s="11" t="s">
        <v>45</v>
      </c>
      <c r="B167" s="13" t="s">
        <v>92</v>
      </c>
      <c r="C167" s="5"/>
      <c r="D167" s="27"/>
      <c r="E167" s="13"/>
      <c r="F167" s="13"/>
      <c r="G167" s="27"/>
      <c r="H167" s="5"/>
      <c r="I167" s="5"/>
      <c r="J167" s="3"/>
      <c r="K167" s="13"/>
      <c r="L167" s="13"/>
    </row>
    <row r="168" spans="1:12" ht="29.25" customHeight="1" x14ac:dyDescent="0.25">
      <c r="A168" s="5" t="s">
        <v>14</v>
      </c>
      <c r="B168" s="5"/>
      <c r="C168" s="5"/>
      <c r="D168" s="1">
        <f>E168+F168</f>
        <v>1500</v>
      </c>
      <c r="E168" s="6">
        <f>SUM(E169:E171)</f>
        <v>1500</v>
      </c>
      <c r="F168" s="6">
        <f t="shared" ref="F168" si="202">SUM(F169:F171)</f>
        <v>0</v>
      </c>
      <c r="G168" s="1">
        <f>H168+I168</f>
        <v>1500</v>
      </c>
      <c r="H168" s="6">
        <f t="shared" ref="H168" si="203">SUM(H169:H171)</f>
        <v>1500</v>
      </c>
      <c r="I168" s="6">
        <f t="shared" ref="I168" si="204">SUM(I169:I171)</f>
        <v>0</v>
      </c>
      <c r="J168" s="1">
        <f>K168+L168</f>
        <v>300</v>
      </c>
      <c r="K168" s="6">
        <f t="shared" ref="K168" si="205">SUM(K169:K171)</f>
        <v>300</v>
      </c>
      <c r="L168" s="6">
        <f t="shared" ref="L168" si="206">SUM(L169:L171)</f>
        <v>0</v>
      </c>
    </row>
    <row r="169" spans="1:12" x14ac:dyDescent="0.25">
      <c r="A169" s="4" t="s">
        <v>9</v>
      </c>
      <c r="B169" s="5"/>
      <c r="C169" s="5"/>
      <c r="D169" s="1">
        <f>E169+F169</f>
        <v>1500</v>
      </c>
      <c r="E169" s="6">
        <v>1500</v>
      </c>
      <c r="F169" s="6">
        <v>0</v>
      </c>
      <c r="G169" s="1">
        <f>H169+I169</f>
        <v>1500</v>
      </c>
      <c r="H169" s="6">
        <v>1500</v>
      </c>
      <c r="I169" s="6">
        <v>0</v>
      </c>
      <c r="J169" s="1">
        <f>K169+L169</f>
        <v>300</v>
      </c>
      <c r="K169" s="6">
        <v>300</v>
      </c>
      <c r="L169" s="6">
        <v>0</v>
      </c>
    </row>
    <row r="170" spans="1:12" x14ac:dyDescent="0.25">
      <c r="A170" s="4" t="s">
        <v>10</v>
      </c>
      <c r="B170" s="5"/>
      <c r="C170" s="5"/>
      <c r="D170" s="1">
        <f t="shared" ref="D170:D171" si="207">E170+F170</f>
        <v>0</v>
      </c>
      <c r="E170" s="6">
        <v>0</v>
      </c>
      <c r="F170" s="6">
        <v>0</v>
      </c>
      <c r="G170" s="1">
        <f t="shared" ref="G170:G171" si="208">H170+I170</f>
        <v>0</v>
      </c>
      <c r="H170" s="6">
        <v>0</v>
      </c>
      <c r="I170" s="6">
        <v>0</v>
      </c>
      <c r="J170" s="1">
        <f t="shared" ref="J170:J171" si="209">K170+L170</f>
        <v>0</v>
      </c>
      <c r="K170" s="6">
        <v>0</v>
      </c>
      <c r="L170" s="6">
        <v>0</v>
      </c>
    </row>
    <row r="171" spans="1:12" x14ac:dyDescent="0.25">
      <c r="A171" s="4" t="s">
        <v>11</v>
      </c>
      <c r="B171" s="5"/>
      <c r="C171" s="5"/>
      <c r="D171" s="1">
        <f t="shared" si="207"/>
        <v>0</v>
      </c>
      <c r="E171" s="6">
        <v>0</v>
      </c>
      <c r="F171" s="6">
        <v>0</v>
      </c>
      <c r="G171" s="1">
        <f t="shared" si="208"/>
        <v>0</v>
      </c>
      <c r="H171" s="6">
        <v>0</v>
      </c>
      <c r="I171" s="6">
        <v>0</v>
      </c>
      <c r="J171" s="1">
        <f t="shared" si="209"/>
        <v>0</v>
      </c>
      <c r="K171" s="6">
        <v>0</v>
      </c>
      <c r="L171" s="6">
        <v>0</v>
      </c>
    </row>
    <row r="172" spans="1:12" x14ac:dyDescent="0.25">
      <c r="A172" s="43" t="s">
        <v>47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25.5" x14ac:dyDescent="0.25">
      <c r="A173" s="30" t="s">
        <v>48</v>
      </c>
      <c r="B173" s="5"/>
      <c r="C173" s="5"/>
      <c r="D173" s="27"/>
      <c r="E173" s="13"/>
      <c r="F173" s="13"/>
      <c r="G173" s="27"/>
      <c r="H173" s="5"/>
      <c r="I173" s="5"/>
      <c r="J173" s="3"/>
      <c r="K173" s="13"/>
      <c r="L173" s="13"/>
    </row>
    <row r="174" spans="1:12" ht="29.25" customHeight="1" x14ac:dyDescent="0.25">
      <c r="A174" s="5" t="s">
        <v>14</v>
      </c>
      <c r="B174" s="5"/>
      <c r="C174" s="5"/>
      <c r="D174" s="1">
        <f>E174+F174</f>
        <v>17141.861000000001</v>
      </c>
      <c r="E174" s="6">
        <f>E175+E177</f>
        <v>0</v>
      </c>
      <c r="F174" s="6">
        <f>F175+F177</f>
        <v>17141.861000000001</v>
      </c>
      <c r="G174" s="1">
        <f>H174+I174</f>
        <v>17141.861000000001</v>
      </c>
      <c r="H174" s="6">
        <f>H175+H177</f>
        <v>0</v>
      </c>
      <c r="I174" s="6">
        <f>I175+I177</f>
        <v>17141.861000000001</v>
      </c>
      <c r="J174" s="1">
        <f>K174+L174</f>
        <v>10345.63472</v>
      </c>
      <c r="K174" s="6">
        <f>K175+K177</f>
        <v>0</v>
      </c>
      <c r="L174" s="6">
        <f>L175+L177</f>
        <v>10345.63472</v>
      </c>
    </row>
    <row r="175" spans="1:12" x14ac:dyDescent="0.25">
      <c r="A175" s="4" t="s">
        <v>9</v>
      </c>
      <c r="B175" s="5"/>
      <c r="C175" s="5"/>
      <c r="D175" s="1">
        <f>E175+F175</f>
        <v>12941.861000000001</v>
      </c>
      <c r="E175" s="6">
        <f t="shared" ref="E175:F177" si="210">E180+E185+E190+E195</f>
        <v>0</v>
      </c>
      <c r="F175" s="6">
        <f t="shared" si="210"/>
        <v>12941.861000000001</v>
      </c>
      <c r="G175" s="1">
        <f>H175+I175</f>
        <v>12941.861000000001</v>
      </c>
      <c r="H175" s="6">
        <f t="shared" ref="H175:I177" si="211">H180+H185+H190+H195</f>
        <v>0</v>
      </c>
      <c r="I175" s="6">
        <f t="shared" si="211"/>
        <v>12941.861000000001</v>
      </c>
      <c r="J175" s="1">
        <f>K175+L175</f>
        <v>6773.8176100000001</v>
      </c>
      <c r="K175" s="6">
        <f t="shared" ref="K175:L177" si="212">K180+K185+K190+K195</f>
        <v>0</v>
      </c>
      <c r="L175" s="6">
        <f t="shared" si="212"/>
        <v>6773.8176100000001</v>
      </c>
    </row>
    <row r="176" spans="1:12" x14ac:dyDescent="0.25">
      <c r="A176" s="4" t="s">
        <v>10</v>
      </c>
      <c r="B176" s="5"/>
      <c r="C176" s="5"/>
      <c r="D176" s="1">
        <f>E176+F176</f>
        <v>0</v>
      </c>
      <c r="E176" s="6">
        <f t="shared" si="210"/>
        <v>0</v>
      </c>
      <c r="F176" s="6">
        <f t="shared" si="210"/>
        <v>0</v>
      </c>
      <c r="G176" s="1">
        <f>H176+I176</f>
        <v>0</v>
      </c>
      <c r="H176" s="6">
        <f t="shared" si="211"/>
        <v>0</v>
      </c>
      <c r="I176" s="6">
        <f t="shared" si="211"/>
        <v>0</v>
      </c>
      <c r="J176" s="1">
        <f>K176+L176</f>
        <v>0</v>
      </c>
      <c r="K176" s="6">
        <f t="shared" si="212"/>
        <v>0</v>
      </c>
      <c r="L176" s="6">
        <f t="shared" si="212"/>
        <v>0</v>
      </c>
    </row>
    <row r="177" spans="1:13" x14ac:dyDescent="0.25">
      <c r="A177" s="4" t="s">
        <v>102</v>
      </c>
      <c r="B177" s="5"/>
      <c r="C177" s="5"/>
      <c r="D177" s="1">
        <f>E177+F177</f>
        <v>4200</v>
      </c>
      <c r="E177" s="6">
        <f t="shared" si="210"/>
        <v>0</v>
      </c>
      <c r="F177" s="6">
        <f t="shared" si="210"/>
        <v>4200</v>
      </c>
      <c r="G177" s="1">
        <f>H177+I177</f>
        <v>4200</v>
      </c>
      <c r="H177" s="6">
        <f t="shared" si="211"/>
        <v>0</v>
      </c>
      <c r="I177" s="6">
        <f t="shared" si="211"/>
        <v>4200</v>
      </c>
      <c r="J177" s="1">
        <f>K177+L177</f>
        <v>3571.81711</v>
      </c>
      <c r="K177" s="6">
        <f t="shared" si="212"/>
        <v>0</v>
      </c>
      <c r="L177" s="6">
        <f t="shared" si="212"/>
        <v>3571.81711</v>
      </c>
    </row>
    <row r="178" spans="1:13" ht="102" x14ac:dyDescent="0.25">
      <c r="A178" s="11" t="s">
        <v>49</v>
      </c>
      <c r="B178" s="12" t="s">
        <v>93</v>
      </c>
      <c r="C178" s="5"/>
      <c r="D178" s="27"/>
      <c r="E178" s="13"/>
      <c r="F178" s="13"/>
      <c r="G178" s="27"/>
      <c r="H178" s="5"/>
      <c r="I178" s="5"/>
      <c r="J178" s="3"/>
      <c r="K178" s="13"/>
      <c r="L178" s="13"/>
    </row>
    <row r="179" spans="1:13" ht="29.25" customHeight="1" x14ac:dyDescent="0.25">
      <c r="A179" s="5" t="s">
        <v>14</v>
      </c>
      <c r="B179" s="5"/>
      <c r="C179" s="5"/>
      <c r="D179" s="1">
        <f>E179+F179</f>
        <v>10824.76</v>
      </c>
      <c r="E179" s="6">
        <f>E180+E181+E182</f>
        <v>0</v>
      </c>
      <c r="F179" s="6">
        <f>F180+F181+F182</f>
        <v>10824.76</v>
      </c>
      <c r="G179" s="1">
        <f>H179+I179</f>
        <v>10824.76</v>
      </c>
      <c r="H179" s="6">
        <f>H180+H181+H182</f>
        <v>0</v>
      </c>
      <c r="I179" s="6">
        <f>I180+I181+I182</f>
        <v>10824.76</v>
      </c>
      <c r="J179" s="1">
        <f>K179+L179</f>
        <v>4797.5734400000001</v>
      </c>
      <c r="K179" s="6">
        <f>K180+K181+K182</f>
        <v>0</v>
      </c>
      <c r="L179" s="6">
        <f>L180+L181+L182</f>
        <v>4797.5734400000001</v>
      </c>
    </row>
    <row r="180" spans="1:13" x14ac:dyDescent="0.25">
      <c r="A180" s="4" t="s">
        <v>9</v>
      </c>
      <c r="B180" s="5"/>
      <c r="C180" s="5"/>
      <c r="D180" s="1">
        <f>E180+F180</f>
        <v>10824.76</v>
      </c>
      <c r="E180" s="6">
        <v>0</v>
      </c>
      <c r="F180" s="6">
        <v>10824.76</v>
      </c>
      <c r="G180" s="1">
        <f>H180+I180</f>
        <v>10824.76</v>
      </c>
      <c r="H180" s="6">
        <v>0</v>
      </c>
      <c r="I180" s="6">
        <v>10824.76</v>
      </c>
      <c r="J180" s="1">
        <f>K180+L180</f>
        <v>4797.5734400000001</v>
      </c>
      <c r="K180" s="6">
        <v>0</v>
      </c>
      <c r="L180" s="6">
        <v>4797.5734400000001</v>
      </c>
    </row>
    <row r="181" spans="1:13" x14ac:dyDescent="0.25">
      <c r="A181" s="4" t="s">
        <v>10</v>
      </c>
      <c r="B181" s="5"/>
      <c r="C181" s="5"/>
      <c r="D181" s="1">
        <f t="shared" ref="D181:D182" si="213">E181+F181</f>
        <v>0</v>
      </c>
      <c r="E181" s="6">
        <v>0</v>
      </c>
      <c r="F181" s="6">
        <v>0</v>
      </c>
      <c r="G181" s="1">
        <f t="shared" ref="G181:G182" si="214">H181+I181</f>
        <v>0</v>
      </c>
      <c r="H181" s="6">
        <v>0</v>
      </c>
      <c r="I181" s="6">
        <v>0</v>
      </c>
      <c r="J181" s="1">
        <f t="shared" ref="J181:J182" si="215">K181+L181</f>
        <v>0</v>
      </c>
      <c r="K181" s="6">
        <v>0</v>
      </c>
      <c r="L181" s="6">
        <v>0</v>
      </c>
    </row>
    <row r="182" spans="1:13" x14ac:dyDescent="0.25">
      <c r="A182" s="4" t="s">
        <v>11</v>
      </c>
      <c r="B182" s="5"/>
      <c r="C182" s="5"/>
      <c r="D182" s="1">
        <f t="shared" si="213"/>
        <v>0</v>
      </c>
      <c r="E182" s="6">
        <v>0</v>
      </c>
      <c r="F182" s="6">
        <v>0</v>
      </c>
      <c r="G182" s="1">
        <f t="shared" si="214"/>
        <v>0</v>
      </c>
      <c r="H182" s="6">
        <v>0</v>
      </c>
      <c r="I182" s="6">
        <v>0</v>
      </c>
      <c r="J182" s="1">
        <f t="shared" si="215"/>
        <v>0</v>
      </c>
      <c r="K182" s="6">
        <v>0</v>
      </c>
      <c r="L182" s="6">
        <v>0</v>
      </c>
    </row>
    <row r="183" spans="1:13" ht="76.5" x14ac:dyDescent="0.25">
      <c r="A183" s="11" t="s">
        <v>50</v>
      </c>
      <c r="B183" s="12" t="s">
        <v>93</v>
      </c>
      <c r="C183" s="13" t="s">
        <v>107</v>
      </c>
      <c r="D183" s="1"/>
      <c r="E183" s="6"/>
      <c r="F183" s="6"/>
      <c r="G183" s="27"/>
      <c r="H183" s="5"/>
      <c r="I183" s="5"/>
      <c r="J183" s="3"/>
      <c r="K183" s="13"/>
      <c r="L183" s="13"/>
    </row>
    <row r="184" spans="1:13" ht="29.25" customHeight="1" x14ac:dyDescent="0.25">
      <c r="A184" s="5" t="s">
        <v>14</v>
      </c>
      <c r="B184" s="5"/>
      <c r="C184" s="5"/>
      <c r="D184" s="1">
        <f>E184+F184</f>
        <v>750</v>
      </c>
      <c r="E184" s="6">
        <f>SUM(E185:E187)</f>
        <v>0</v>
      </c>
      <c r="F184" s="6">
        <f>SUM(F185:F187)</f>
        <v>750</v>
      </c>
      <c r="G184" s="1">
        <f>H184+I184</f>
        <v>750</v>
      </c>
      <c r="H184" s="6">
        <f>SUM(H185:H187)</f>
        <v>0</v>
      </c>
      <c r="I184" s="6">
        <f>SUM(I185:I187)</f>
        <v>750</v>
      </c>
      <c r="J184" s="1">
        <f>K184+L184</f>
        <v>750</v>
      </c>
      <c r="K184" s="6">
        <f>SUM(K185:K187)</f>
        <v>0</v>
      </c>
      <c r="L184" s="6">
        <f>SUM(L185:L187)</f>
        <v>750</v>
      </c>
    </row>
    <row r="185" spans="1:13" x14ac:dyDescent="0.25">
      <c r="A185" s="4" t="s">
        <v>9</v>
      </c>
      <c r="B185" s="5"/>
      <c r="C185" s="5"/>
      <c r="D185" s="1">
        <f>E185+F185</f>
        <v>750</v>
      </c>
      <c r="E185" s="6">
        <v>0</v>
      </c>
      <c r="F185" s="6">
        <v>750</v>
      </c>
      <c r="G185" s="1">
        <f>H185+I185</f>
        <v>750</v>
      </c>
      <c r="H185" s="6">
        <v>0</v>
      </c>
      <c r="I185" s="6">
        <v>750</v>
      </c>
      <c r="J185" s="1">
        <f>K185+L185</f>
        <v>750</v>
      </c>
      <c r="K185" s="6">
        <v>0</v>
      </c>
      <c r="L185" s="6">
        <v>750</v>
      </c>
    </row>
    <row r="186" spans="1:13" x14ac:dyDescent="0.25">
      <c r="A186" s="4" t="s">
        <v>10</v>
      </c>
      <c r="B186" s="5"/>
      <c r="C186" s="5"/>
      <c r="D186" s="1">
        <f t="shared" ref="D186:D187" si="216">E186+F186</f>
        <v>0</v>
      </c>
      <c r="E186" s="6">
        <v>0</v>
      </c>
      <c r="F186" s="6">
        <v>0</v>
      </c>
      <c r="G186" s="1">
        <f t="shared" ref="G186:G187" si="217">H186+I186</f>
        <v>0</v>
      </c>
      <c r="H186" s="6">
        <v>0</v>
      </c>
      <c r="I186" s="6">
        <v>0</v>
      </c>
      <c r="J186" s="1">
        <f t="shared" ref="J186:J187" si="218">K186+L186</f>
        <v>0</v>
      </c>
      <c r="K186" s="6">
        <v>0</v>
      </c>
      <c r="L186" s="6">
        <v>0</v>
      </c>
    </row>
    <row r="187" spans="1:13" x14ac:dyDescent="0.25">
      <c r="A187" s="4" t="s">
        <v>11</v>
      </c>
      <c r="B187" s="5"/>
      <c r="C187" s="5"/>
      <c r="D187" s="1">
        <f t="shared" si="216"/>
        <v>0</v>
      </c>
      <c r="E187" s="6">
        <v>0</v>
      </c>
      <c r="F187" s="6">
        <v>0</v>
      </c>
      <c r="G187" s="1">
        <f t="shared" si="217"/>
        <v>0</v>
      </c>
      <c r="H187" s="6">
        <v>0</v>
      </c>
      <c r="I187" s="6">
        <v>0</v>
      </c>
      <c r="J187" s="1">
        <f t="shared" si="218"/>
        <v>0</v>
      </c>
      <c r="K187" s="6">
        <v>0</v>
      </c>
      <c r="L187" s="6">
        <v>0</v>
      </c>
    </row>
    <row r="188" spans="1:13" ht="106.5" customHeight="1" x14ac:dyDescent="0.25">
      <c r="A188" s="11" t="s">
        <v>51</v>
      </c>
      <c r="B188" s="12" t="s">
        <v>94</v>
      </c>
      <c r="C188" s="13" t="s">
        <v>107</v>
      </c>
      <c r="D188" s="27"/>
      <c r="E188" s="13"/>
      <c r="F188" s="13"/>
      <c r="G188" s="27"/>
      <c r="H188" s="5"/>
      <c r="I188" s="5"/>
      <c r="J188" s="3"/>
      <c r="K188" s="13"/>
      <c r="L188" s="13"/>
    </row>
    <row r="189" spans="1:13" ht="29.25" customHeight="1" x14ac:dyDescent="0.25">
      <c r="A189" s="5" t="s">
        <v>14</v>
      </c>
      <c r="B189" s="5"/>
      <c r="C189" s="5"/>
      <c r="D189" s="1">
        <f>E189+F189</f>
        <v>5567.1010000000006</v>
      </c>
      <c r="E189" s="6">
        <f>SUM(E190:E192)</f>
        <v>0</v>
      </c>
      <c r="F189" s="6">
        <f>SUM(F190:F192)</f>
        <v>5567.1010000000006</v>
      </c>
      <c r="G189" s="1">
        <f>H189+I189</f>
        <v>5567.1010000000006</v>
      </c>
      <c r="H189" s="6">
        <f>SUM(H190:H192)</f>
        <v>0</v>
      </c>
      <c r="I189" s="6">
        <f>SUM(I190:I192)</f>
        <v>5567.1010000000006</v>
      </c>
      <c r="J189" s="1">
        <f>K189+L189</f>
        <v>4798.0612799999999</v>
      </c>
      <c r="K189" s="6">
        <f>SUM(K190:K192)</f>
        <v>0</v>
      </c>
      <c r="L189" s="6">
        <f>SUM(L190:L192)</f>
        <v>4798.0612799999999</v>
      </c>
    </row>
    <row r="190" spans="1:13" x14ac:dyDescent="0.25">
      <c r="A190" s="4" t="s">
        <v>9</v>
      </c>
      <c r="B190" s="5"/>
      <c r="C190" s="5"/>
      <c r="D190" s="1">
        <f>E190+F190</f>
        <v>1367.1010000000001</v>
      </c>
      <c r="E190" s="6">
        <v>0</v>
      </c>
      <c r="F190" s="6">
        <v>1367.1010000000001</v>
      </c>
      <c r="G190" s="1">
        <f>H190+I190</f>
        <v>1367.1010000000001</v>
      </c>
      <c r="H190" s="6">
        <v>0</v>
      </c>
      <c r="I190" s="6">
        <v>1367.1010000000001</v>
      </c>
      <c r="J190" s="1">
        <f>K190+L190</f>
        <v>1226.2441699999999</v>
      </c>
      <c r="K190" s="6">
        <v>0</v>
      </c>
      <c r="L190" s="6">
        <v>1226.2441699999999</v>
      </c>
      <c r="M190" s="10"/>
    </row>
    <row r="191" spans="1:13" x14ac:dyDescent="0.25">
      <c r="A191" s="4" t="s">
        <v>10</v>
      </c>
      <c r="B191" s="5"/>
      <c r="C191" s="5"/>
      <c r="D191" s="1">
        <f>E191+F191</f>
        <v>0</v>
      </c>
      <c r="E191" s="6">
        <v>0</v>
      </c>
      <c r="F191" s="6">
        <v>0</v>
      </c>
      <c r="G191" s="1">
        <f>H191+I191</f>
        <v>0</v>
      </c>
      <c r="H191" s="6">
        <v>0</v>
      </c>
      <c r="I191" s="6">
        <v>0</v>
      </c>
      <c r="J191" s="1">
        <f>K191+L191</f>
        <v>0</v>
      </c>
      <c r="K191" s="6">
        <v>0</v>
      </c>
      <c r="L191" s="6">
        <v>0</v>
      </c>
    </row>
    <row r="192" spans="1:13" x14ac:dyDescent="0.25">
      <c r="A192" s="4" t="s">
        <v>102</v>
      </c>
      <c r="B192" s="5"/>
      <c r="C192" s="5"/>
      <c r="D192" s="1">
        <f>E192+F192</f>
        <v>4200</v>
      </c>
      <c r="E192" s="6">
        <v>0</v>
      </c>
      <c r="F192" s="6">
        <v>4200</v>
      </c>
      <c r="G192" s="1">
        <f>H192+I192</f>
        <v>4200</v>
      </c>
      <c r="H192" s="6">
        <v>0</v>
      </c>
      <c r="I192" s="6">
        <v>4200</v>
      </c>
      <c r="J192" s="1">
        <f>K192+L192</f>
        <v>3571.81711</v>
      </c>
      <c r="K192" s="6">
        <v>0</v>
      </c>
      <c r="L192" s="6">
        <v>3571.81711</v>
      </c>
    </row>
    <row r="193" spans="1:13" ht="76.5" x14ac:dyDescent="0.25">
      <c r="A193" s="11" t="s">
        <v>52</v>
      </c>
      <c r="B193" s="12" t="s">
        <v>95</v>
      </c>
      <c r="C193" s="5"/>
      <c r="D193" s="27"/>
      <c r="E193" s="13"/>
      <c r="F193" s="13"/>
      <c r="G193" s="27"/>
      <c r="H193" s="5"/>
      <c r="I193" s="5"/>
      <c r="J193" s="3"/>
      <c r="K193" s="13"/>
      <c r="L193" s="13"/>
    </row>
    <row r="194" spans="1:13" ht="29.25" customHeight="1" x14ac:dyDescent="0.25">
      <c r="A194" s="5" t="s">
        <v>14</v>
      </c>
      <c r="B194" s="5"/>
      <c r="C194" s="5"/>
      <c r="D194" s="1">
        <f>E194+F194</f>
        <v>0</v>
      </c>
      <c r="E194" s="6">
        <f>SUM(E195:E197)</f>
        <v>0</v>
      </c>
      <c r="F194" s="6">
        <f t="shared" ref="F194" si="219">SUM(F195:F197)</f>
        <v>0</v>
      </c>
      <c r="G194" s="1">
        <f>H194+I194</f>
        <v>0</v>
      </c>
      <c r="H194" s="6">
        <f t="shared" ref="H194" si="220">SUM(H195:H197)</f>
        <v>0</v>
      </c>
      <c r="I194" s="6">
        <f t="shared" ref="I194" si="221">SUM(I195:I197)</f>
        <v>0</v>
      </c>
      <c r="J194" s="1">
        <f>K194+L194</f>
        <v>0</v>
      </c>
      <c r="K194" s="6">
        <f t="shared" ref="K194" si="222">SUM(K195:K197)</f>
        <v>0</v>
      </c>
      <c r="L194" s="6">
        <f t="shared" ref="L194" si="223">SUM(L195:L197)</f>
        <v>0</v>
      </c>
    </row>
    <row r="195" spans="1:13" x14ac:dyDescent="0.25">
      <c r="A195" s="4" t="s">
        <v>9</v>
      </c>
      <c r="B195" s="5"/>
      <c r="C195" s="5"/>
      <c r="D195" s="1">
        <f>E195+F195</f>
        <v>0</v>
      </c>
      <c r="E195" s="6">
        <v>0</v>
      </c>
      <c r="F195" s="6">
        <v>0</v>
      </c>
      <c r="G195" s="1">
        <f>H195+I195</f>
        <v>0</v>
      </c>
      <c r="H195" s="6">
        <v>0</v>
      </c>
      <c r="I195" s="6">
        <v>0</v>
      </c>
      <c r="J195" s="1">
        <f>K195+L195</f>
        <v>0</v>
      </c>
      <c r="K195" s="6">
        <v>0</v>
      </c>
      <c r="L195" s="6">
        <v>0</v>
      </c>
    </row>
    <row r="196" spans="1:13" x14ac:dyDescent="0.25">
      <c r="A196" s="4" t="s">
        <v>10</v>
      </c>
      <c r="B196" s="5"/>
      <c r="C196" s="5"/>
      <c r="D196" s="1">
        <f t="shared" ref="D196:D197" si="224">E196+F196</f>
        <v>0</v>
      </c>
      <c r="E196" s="6">
        <v>0</v>
      </c>
      <c r="F196" s="6">
        <v>0</v>
      </c>
      <c r="G196" s="1">
        <f t="shared" ref="G196:G197" si="225">H196+I196</f>
        <v>0</v>
      </c>
      <c r="H196" s="6">
        <v>0</v>
      </c>
      <c r="I196" s="6">
        <v>0</v>
      </c>
      <c r="J196" s="1">
        <f t="shared" ref="J196:J197" si="226">K196+L196</f>
        <v>0</v>
      </c>
      <c r="K196" s="6">
        <v>0</v>
      </c>
      <c r="L196" s="6">
        <v>0</v>
      </c>
    </row>
    <row r="197" spans="1:13" x14ac:dyDescent="0.25">
      <c r="A197" s="4" t="s">
        <v>11</v>
      </c>
      <c r="B197" s="5"/>
      <c r="C197" s="5"/>
      <c r="D197" s="1">
        <f t="shared" si="224"/>
        <v>0</v>
      </c>
      <c r="E197" s="6">
        <v>0</v>
      </c>
      <c r="F197" s="6">
        <v>0</v>
      </c>
      <c r="G197" s="1">
        <f t="shared" si="225"/>
        <v>0</v>
      </c>
      <c r="H197" s="6">
        <v>0</v>
      </c>
      <c r="I197" s="6">
        <v>0</v>
      </c>
      <c r="J197" s="1">
        <f t="shared" si="226"/>
        <v>0</v>
      </c>
      <c r="K197" s="6">
        <v>0</v>
      </c>
      <c r="L197" s="6">
        <v>0</v>
      </c>
    </row>
    <row r="198" spans="1:13" ht="63.75" x14ac:dyDescent="0.25">
      <c r="A198" s="30" t="s">
        <v>53</v>
      </c>
      <c r="B198" s="5"/>
      <c r="C198" s="5"/>
      <c r="D198" s="27"/>
      <c r="E198" s="13"/>
      <c r="F198" s="13"/>
      <c r="G198" s="27"/>
      <c r="H198" s="5"/>
      <c r="I198" s="5"/>
      <c r="J198" s="3"/>
      <c r="K198" s="13"/>
      <c r="L198" s="13"/>
    </row>
    <row r="199" spans="1:13" ht="29.25" customHeight="1" x14ac:dyDescent="0.25">
      <c r="A199" s="5" t="s">
        <v>14</v>
      </c>
      <c r="B199" s="5"/>
      <c r="C199" s="5"/>
      <c r="D199" s="1">
        <f>E199+F199</f>
        <v>342.7</v>
      </c>
      <c r="E199" s="6">
        <f>E200+E201+E202</f>
        <v>342.7</v>
      </c>
      <c r="F199" s="6">
        <f>F200+F201+F202</f>
        <v>0</v>
      </c>
      <c r="G199" s="1">
        <f>H199+I199</f>
        <v>342.7</v>
      </c>
      <c r="H199" s="6">
        <f>H200+H201+H202</f>
        <v>342.7</v>
      </c>
      <c r="I199" s="6">
        <f>I200+I201+I202</f>
        <v>0</v>
      </c>
      <c r="J199" s="1">
        <f>K199+L199</f>
        <v>197.4</v>
      </c>
      <c r="K199" s="6">
        <f>K200+K201+K202</f>
        <v>197.4</v>
      </c>
      <c r="L199" s="6">
        <f>L200+L201+L202</f>
        <v>0</v>
      </c>
    </row>
    <row r="200" spans="1:13" x14ac:dyDescent="0.25">
      <c r="A200" s="4" t="s">
        <v>9</v>
      </c>
      <c r="B200" s="5"/>
      <c r="C200" s="5"/>
      <c r="D200" s="1">
        <f>E200+F200</f>
        <v>342.7</v>
      </c>
      <c r="E200" s="6">
        <f>E205+E210</f>
        <v>342.7</v>
      </c>
      <c r="F200" s="6">
        <f>F205+F210</f>
        <v>0</v>
      </c>
      <c r="G200" s="1">
        <f>H200+I200</f>
        <v>342.7</v>
      </c>
      <c r="H200" s="6">
        <v>342.7</v>
      </c>
      <c r="I200" s="6">
        <f>I205+I210</f>
        <v>0</v>
      </c>
      <c r="J200" s="1">
        <f>K200+L200</f>
        <v>197.4</v>
      </c>
      <c r="K200" s="6">
        <f>K205+K210</f>
        <v>197.4</v>
      </c>
      <c r="L200" s="6">
        <f>L205+L210</f>
        <v>0</v>
      </c>
    </row>
    <row r="201" spans="1:13" x14ac:dyDescent="0.25">
      <c r="A201" s="4" t="s">
        <v>10</v>
      </c>
      <c r="B201" s="5"/>
      <c r="C201" s="5"/>
      <c r="D201" s="1">
        <f>E201+F201</f>
        <v>0</v>
      </c>
      <c r="E201" s="6">
        <f>E208+E213</f>
        <v>0</v>
      </c>
      <c r="F201" s="6">
        <f>F208+F213</f>
        <v>0</v>
      </c>
      <c r="G201" s="1">
        <f>H201+I201</f>
        <v>0</v>
      </c>
      <c r="H201" s="6">
        <f>H208+H213</f>
        <v>0</v>
      </c>
      <c r="I201" s="6">
        <f>I208+I213</f>
        <v>0</v>
      </c>
      <c r="J201" s="1">
        <f>K201+L201</f>
        <v>0</v>
      </c>
      <c r="K201" s="6">
        <f>K208+K213</f>
        <v>0</v>
      </c>
      <c r="L201" s="6">
        <f>L208+L213</f>
        <v>0</v>
      </c>
    </row>
    <row r="202" spans="1:13" x14ac:dyDescent="0.25">
      <c r="A202" s="4" t="s">
        <v>11</v>
      </c>
      <c r="B202" s="5"/>
      <c r="C202" s="5"/>
      <c r="D202" s="1">
        <f>E202+F202</f>
        <v>0</v>
      </c>
      <c r="E202" s="6">
        <f>E207+E212</f>
        <v>0</v>
      </c>
      <c r="F202" s="6">
        <f>F209+F214</f>
        <v>0</v>
      </c>
      <c r="G202" s="1">
        <f>H202+I202</f>
        <v>0</v>
      </c>
      <c r="H202" s="6">
        <f>H207+H212</f>
        <v>0</v>
      </c>
      <c r="I202" s="6">
        <f>I209+I214</f>
        <v>0</v>
      </c>
      <c r="J202" s="1">
        <f>K202+L202</f>
        <v>0</v>
      </c>
      <c r="K202" s="6">
        <f>K207+K212</f>
        <v>0</v>
      </c>
      <c r="L202" s="6">
        <f>L209+L214</f>
        <v>0</v>
      </c>
    </row>
    <row r="203" spans="1:13" ht="51" x14ac:dyDescent="0.25">
      <c r="A203" s="11" t="s">
        <v>54</v>
      </c>
      <c r="B203" s="12" t="s">
        <v>93</v>
      </c>
      <c r="C203" s="5"/>
      <c r="D203" s="27"/>
      <c r="E203" s="13"/>
      <c r="F203" s="13"/>
      <c r="G203" s="27"/>
      <c r="H203" s="5"/>
      <c r="I203" s="5"/>
      <c r="J203" s="3"/>
      <c r="K203" s="13"/>
      <c r="L203" s="13"/>
    </row>
    <row r="204" spans="1:13" ht="29.25" customHeight="1" x14ac:dyDescent="0.25">
      <c r="A204" s="5" t="s">
        <v>14</v>
      </c>
      <c r="B204" s="5"/>
      <c r="C204" s="5"/>
      <c r="D204" s="1">
        <f>E204+F204</f>
        <v>303.3</v>
      </c>
      <c r="E204" s="6">
        <f>SUM(E205:E207)</f>
        <v>303.3</v>
      </c>
      <c r="F204" s="6">
        <f t="shared" ref="F204" si="227">SUM(F205:F207)</f>
        <v>0</v>
      </c>
      <c r="G204" s="1">
        <f>H204+I204</f>
        <v>303.3</v>
      </c>
      <c r="H204" s="6">
        <f t="shared" ref="H204" si="228">SUM(H205:H207)</f>
        <v>303.3</v>
      </c>
      <c r="I204" s="6">
        <f t="shared" ref="I204" si="229">SUM(I205:I207)</f>
        <v>0</v>
      </c>
      <c r="J204" s="1">
        <f>K204+L204</f>
        <v>181.5</v>
      </c>
      <c r="K204" s="6">
        <f t="shared" ref="K204" si="230">SUM(K205:K207)</f>
        <v>181.5</v>
      </c>
      <c r="L204" s="6">
        <f t="shared" ref="L204" si="231">SUM(L205:L207)</f>
        <v>0</v>
      </c>
      <c r="M204" s="10"/>
    </row>
    <row r="205" spans="1:13" x14ac:dyDescent="0.25">
      <c r="A205" s="4" t="s">
        <v>9</v>
      </c>
      <c r="B205" s="5"/>
      <c r="C205" s="5"/>
      <c r="D205" s="1">
        <f>E205+F205</f>
        <v>303.3</v>
      </c>
      <c r="E205" s="6">
        <v>303.3</v>
      </c>
      <c r="F205" s="6">
        <v>0</v>
      </c>
      <c r="G205" s="1">
        <f>H205+I205</f>
        <v>303.3</v>
      </c>
      <c r="H205" s="6">
        <v>303.3</v>
      </c>
      <c r="I205" s="6">
        <v>0</v>
      </c>
      <c r="J205" s="1">
        <f>K205+L205</f>
        <v>181.5</v>
      </c>
      <c r="K205" s="6">
        <v>181.5</v>
      </c>
      <c r="L205" s="6">
        <v>0</v>
      </c>
    </row>
    <row r="206" spans="1:13" x14ac:dyDescent="0.25">
      <c r="A206" s="4" t="s">
        <v>10</v>
      </c>
      <c r="B206" s="5"/>
      <c r="C206" s="5"/>
      <c r="D206" s="1">
        <f t="shared" ref="D206:D207" si="232">E206+F206</f>
        <v>0</v>
      </c>
      <c r="E206" s="6">
        <v>0</v>
      </c>
      <c r="F206" s="6">
        <v>0</v>
      </c>
      <c r="G206" s="1">
        <f t="shared" ref="G206:G207" si="233">H206+I206</f>
        <v>0</v>
      </c>
      <c r="H206" s="6">
        <v>0</v>
      </c>
      <c r="I206" s="6">
        <v>0</v>
      </c>
      <c r="J206" s="1">
        <f t="shared" ref="J206:J207" si="234">K206+L206</f>
        <v>0</v>
      </c>
      <c r="K206" s="6">
        <v>0</v>
      </c>
      <c r="L206" s="6">
        <v>0</v>
      </c>
    </row>
    <row r="207" spans="1:13" x14ac:dyDescent="0.25">
      <c r="A207" s="4" t="s">
        <v>11</v>
      </c>
      <c r="B207" s="5"/>
      <c r="C207" s="5"/>
      <c r="D207" s="1">
        <f t="shared" si="232"/>
        <v>0</v>
      </c>
      <c r="E207" s="6">
        <v>0</v>
      </c>
      <c r="F207" s="6">
        <v>0</v>
      </c>
      <c r="G207" s="1">
        <f t="shared" si="233"/>
        <v>0</v>
      </c>
      <c r="H207" s="6">
        <v>0</v>
      </c>
      <c r="I207" s="6">
        <v>0</v>
      </c>
      <c r="J207" s="1">
        <f t="shared" si="234"/>
        <v>0</v>
      </c>
      <c r="K207" s="6">
        <v>0</v>
      </c>
      <c r="L207" s="6">
        <v>0</v>
      </c>
    </row>
    <row r="208" spans="1:13" ht="65.25" customHeight="1" x14ac:dyDescent="0.25">
      <c r="A208" s="11" t="s">
        <v>55</v>
      </c>
      <c r="B208" s="12" t="s">
        <v>93</v>
      </c>
      <c r="C208" s="5"/>
      <c r="D208" s="1"/>
      <c r="E208" s="6"/>
      <c r="F208" s="6"/>
      <c r="G208" s="27"/>
      <c r="H208" s="5"/>
      <c r="I208" s="5"/>
      <c r="J208" s="3"/>
      <c r="K208" s="13"/>
      <c r="L208" s="13"/>
    </row>
    <row r="209" spans="1:12" ht="29.25" customHeight="1" x14ac:dyDescent="0.25">
      <c r="A209" s="5" t="s">
        <v>14</v>
      </c>
      <c r="B209" s="5"/>
      <c r="C209" s="5"/>
      <c r="D209" s="1">
        <f>E209+F209</f>
        <v>39.4</v>
      </c>
      <c r="E209" s="6">
        <f>SUM(E210:E212)</f>
        <v>39.4</v>
      </c>
      <c r="F209" s="6">
        <f t="shared" ref="F209" si="235">SUM(F210:F212)</f>
        <v>0</v>
      </c>
      <c r="G209" s="1">
        <f>H209+I209</f>
        <v>39.4</v>
      </c>
      <c r="H209" s="6">
        <f t="shared" ref="H209" si="236">SUM(H210:H212)</f>
        <v>39.4</v>
      </c>
      <c r="I209" s="6">
        <f t="shared" ref="I209" si="237">SUM(I210:I212)</f>
        <v>0</v>
      </c>
      <c r="J209" s="1">
        <f>K209+L209</f>
        <v>15.9</v>
      </c>
      <c r="K209" s="6">
        <f t="shared" ref="K209" si="238">SUM(K210:K212)</f>
        <v>15.9</v>
      </c>
      <c r="L209" s="6">
        <f t="shared" ref="L209" si="239">SUM(L210:L212)</f>
        <v>0</v>
      </c>
    </row>
    <row r="210" spans="1:12" x14ac:dyDescent="0.25">
      <c r="A210" s="4" t="s">
        <v>9</v>
      </c>
      <c r="B210" s="5"/>
      <c r="C210" s="5"/>
      <c r="D210" s="1">
        <f>E210+F210</f>
        <v>39.4</v>
      </c>
      <c r="E210" s="6">
        <v>39.4</v>
      </c>
      <c r="F210" s="6">
        <v>0</v>
      </c>
      <c r="G210" s="1">
        <f>H210+I210</f>
        <v>39.4</v>
      </c>
      <c r="H210" s="6">
        <v>39.4</v>
      </c>
      <c r="I210" s="6">
        <v>0</v>
      </c>
      <c r="J210" s="1">
        <f>K210+L210</f>
        <v>15.9</v>
      </c>
      <c r="K210" s="6">
        <v>15.9</v>
      </c>
      <c r="L210" s="6">
        <v>0</v>
      </c>
    </row>
    <row r="211" spans="1:12" x14ac:dyDescent="0.25">
      <c r="A211" s="4" t="s">
        <v>10</v>
      </c>
      <c r="B211" s="5"/>
      <c r="C211" s="5"/>
      <c r="D211" s="1">
        <f t="shared" ref="D211:D212" si="240">E211+F211</f>
        <v>0</v>
      </c>
      <c r="E211" s="6">
        <v>0</v>
      </c>
      <c r="F211" s="6">
        <v>0</v>
      </c>
      <c r="G211" s="1">
        <f t="shared" ref="G211:G212" si="241">H211+I211</f>
        <v>0</v>
      </c>
      <c r="H211" s="6">
        <v>0</v>
      </c>
      <c r="I211" s="6">
        <v>0</v>
      </c>
      <c r="J211" s="1">
        <f t="shared" ref="J211:J212" si="242">K211+L211</f>
        <v>0</v>
      </c>
      <c r="K211" s="6">
        <v>0</v>
      </c>
      <c r="L211" s="6">
        <v>0</v>
      </c>
    </row>
    <row r="212" spans="1:12" x14ac:dyDescent="0.25">
      <c r="A212" s="4" t="s">
        <v>11</v>
      </c>
      <c r="B212" s="5"/>
      <c r="C212" s="5"/>
      <c r="D212" s="1">
        <f t="shared" si="240"/>
        <v>0</v>
      </c>
      <c r="E212" s="6">
        <v>0</v>
      </c>
      <c r="F212" s="6">
        <v>0</v>
      </c>
      <c r="G212" s="1">
        <f t="shared" si="241"/>
        <v>0</v>
      </c>
      <c r="H212" s="6">
        <v>0</v>
      </c>
      <c r="I212" s="6">
        <v>0</v>
      </c>
      <c r="J212" s="1">
        <f t="shared" si="242"/>
        <v>0</v>
      </c>
      <c r="K212" s="6">
        <v>0</v>
      </c>
      <c r="L212" s="6">
        <v>0</v>
      </c>
    </row>
    <row r="213" spans="1:12" x14ac:dyDescent="0.25">
      <c r="A213" s="43" t="s">
        <v>56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25.5" x14ac:dyDescent="0.25">
      <c r="A214" s="30" t="s">
        <v>57</v>
      </c>
      <c r="B214" s="5"/>
      <c r="C214" s="5"/>
      <c r="D214" s="27"/>
      <c r="E214" s="13"/>
      <c r="F214" s="13"/>
      <c r="G214" s="27"/>
      <c r="H214" s="5"/>
      <c r="I214" s="5"/>
      <c r="J214" s="3"/>
      <c r="K214" s="13"/>
      <c r="L214" s="13"/>
    </row>
    <row r="215" spans="1:12" ht="29.25" customHeight="1" x14ac:dyDescent="0.25">
      <c r="A215" s="5" t="s">
        <v>14</v>
      </c>
      <c r="B215" s="5"/>
      <c r="C215" s="5"/>
      <c r="D215" s="1">
        <f>E215+F215</f>
        <v>1050</v>
      </c>
      <c r="E215" s="6">
        <f>E216+E217+E218</f>
        <v>0</v>
      </c>
      <c r="F215" s="6">
        <f>F216+F217+F218</f>
        <v>1050</v>
      </c>
      <c r="G215" s="1">
        <f>H215+I215</f>
        <v>1050</v>
      </c>
      <c r="H215" s="6">
        <f>H216+H217+H218</f>
        <v>0</v>
      </c>
      <c r="I215" s="6">
        <f>I216+I217+I218</f>
        <v>1050</v>
      </c>
      <c r="J215" s="1">
        <f>K215+L215</f>
        <v>707.30200000000002</v>
      </c>
      <c r="K215" s="6">
        <f>K216+K217+K218</f>
        <v>0</v>
      </c>
      <c r="L215" s="6">
        <f>L216+L217+L218</f>
        <v>707.30200000000002</v>
      </c>
    </row>
    <row r="216" spans="1:12" x14ac:dyDescent="0.25">
      <c r="A216" s="4" t="s">
        <v>9</v>
      </c>
      <c r="B216" s="5"/>
      <c r="C216" s="5"/>
      <c r="D216" s="1">
        <f>E216+F216</f>
        <v>1050</v>
      </c>
      <c r="E216" s="6">
        <f>E221</f>
        <v>0</v>
      </c>
      <c r="F216" s="6">
        <f>F221</f>
        <v>1050</v>
      </c>
      <c r="G216" s="1">
        <f>H216+I216</f>
        <v>1050</v>
      </c>
      <c r="H216" s="6">
        <f>H221</f>
        <v>0</v>
      </c>
      <c r="I216" s="6">
        <f>I221</f>
        <v>1050</v>
      </c>
      <c r="J216" s="1">
        <f>K216+L216</f>
        <v>707.30200000000002</v>
      </c>
      <c r="K216" s="6">
        <f>K221</f>
        <v>0</v>
      </c>
      <c r="L216" s="6">
        <f>L221</f>
        <v>707.30200000000002</v>
      </c>
    </row>
    <row r="217" spans="1:12" x14ac:dyDescent="0.25">
      <c r="A217" s="4" t="s">
        <v>10</v>
      </c>
      <c r="B217" s="5"/>
      <c r="C217" s="5"/>
      <c r="D217" s="1">
        <f>E217+F217</f>
        <v>0</v>
      </c>
      <c r="E217" s="6">
        <f t="shared" ref="E217:F218" si="243">E224</f>
        <v>0</v>
      </c>
      <c r="F217" s="6">
        <f t="shared" si="243"/>
        <v>0</v>
      </c>
      <c r="G217" s="1">
        <f>H217+I217</f>
        <v>0</v>
      </c>
      <c r="H217" s="6">
        <f t="shared" ref="H217:I217" si="244">H224</f>
        <v>0</v>
      </c>
      <c r="I217" s="6">
        <f t="shared" si="244"/>
        <v>0</v>
      </c>
      <c r="J217" s="1">
        <f>K217+L217</f>
        <v>0</v>
      </c>
      <c r="K217" s="6">
        <f t="shared" ref="K217:L217" si="245">K224</f>
        <v>0</v>
      </c>
      <c r="L217" s="6">
        <f t="shared" si="245"/>
        <v>0</v>
      </c>
    </row>
    <row r="218" spans="1:12" x14ac:dyDescent="0.25">
      <c r="A218" s="4" t="s">
        <v>11</v>
      </c>
      <c r="B218" s="5"/>
      <c r="C218" s="5"/>
      <c r="D218" s="1">
        <f>E218+F218</f>
        <v>0</v>
      </c>
      <c r="E218" s="6">
        <f t="shared" si="243"/>
        <v>0</v>
      </c>
      <c r="F218" s="6">
        <f t="shared" si="243"/>
        <v>0</v>
      </c>
      <c r="G218" s="1">
        <f>H218+I218</f>
        <v>0</v>
      </c>
      <c r="H218" s="6">
        <f t="shared" ref="H218:I218" si="246">H225</f>
        <v>0</v>
      </c>
      <c r="I218" s="6">
        <f t="shared" si="246"/>
        <v>0</v>
      </c>
      <c r="J218" s="1">
        <f>K218+L218</f>
        <v>0</v>
      </c>
      <c r="K218" s="6">
        <f t="shared" ref="K218:L218" si="247">K225</f>
        <v>0</v>
      </c>
      <c r="L218" s="6">
        <f t="shared" si="247"/>
        <v>0</v>
      </c>
    </row>
    <row r="219" spans="1:12" ht="63.75" x14ac:dyDescent="0.25">
      <c r="A219" s="11" t="s">
        <v>58</v>
      </c>
      <c r="B219" s="13">
        <v>1517640</v>
      </c>
      <c r="C219" s="5"/>
      <c r="D219" s="27"/>
      <c r="E219" s="13"/>
      <c r="F219" s="13"/>
      <c r="G219" s="27"/>
      <c r="H219" s="5"/>
      <c r="I219" s="5"/>
      <c r="J219" s="3"/>
      <c r="K219" s="13"/>
      <c r="L219" s="13"/>
    </row>
    <row r="220" spans="1:12" ht="29.25" customHeight="1" x14ac:dyDescent="0.25">
      <c r="A220" s="5" t="s">
        <v>14</v>
      </c>
      <c r="B220" s="5"/>
      <c r="C220" s="5"/>
      <c r="D220" s="1">
        <f>E220+F220</f>
        <v>1050</v>
      </c>
      <c r="E220" s="6">
        <f>SUM(E221:E223)</f>
        <v>0</v>
      </c>
      <c r="F220" s="6">
        <f t="shared" ref="F220" si="248">SUM(F221:F223)</f>
        <v>1050</v>
      </c>
      <c r="G220" s="1">
        <f>H220+I220</f>
        <v>1050</v>
      </c>
      <c r="H220" s="6">
        <f t="shared" ref="H220" si="249">SUM(H221:H223)</f>
        <v>0</v>
      </c>
      <c r="I220" s="6">
        <f t="shared" ref="I220" si="250">SUM(I221:I223)</f>
        <v>1050</v>
      </c>
      <c r="J220" s="1">
        <f>K220+L220</f>
        <v>707.30200000000002</v>
      </c>
      <c r="K220" s="6">
        <f t="shared" ref="K220" si="251">SUM(K221:K223)</f>
        <v>0</v>
      </c>
      <c r="L220" s="6">
        <f t="shared" ref="L220" si="252">SUM(L221:L223)</f>
        <v>707.30200000000002</v>
      </c>
    </row>
    <row r="221" spans="1:12" x14ac:dyDescent="0.25">
      <c r="A221" s="4" t="s">
        <v>9</v>
      </c>
      <c r="B221" s="5"/>
      <c r="C221" s="5"/>
      <c r="D221" s="1">
        <f>E221+F221</f>
        <v>1050</v>
      </c>
      <c r="E221" s="6">
        <v>0</v>
      </c>
      <c r="F221" s="6">
        <v>1050</v>
      </c>
      <c r="G221" s="1">
        <f>H221+I221</f>
        <v>1050</v>
      </c>
      <c r="H221" s="6">
        <v>0</v>
      </c>
      <c r="I221" s="6">
        <v>1050</v>
      </c>
      <c r="J221" s="1">
        <f>K221+L221</f>
        <v>707.30200000000002</v>
      </c>
      <c r="K221" s="6">
        <v>0</v>
      </c>
      <c r="L221" s="6">
        <v>707.30200000000002</v>
      </c>
    </row>
    <row r="222" spans="1:12" x14ac:dyDescent="0.25">
      <c r="A222" s="4" t="s">
        <v>10</v>
      </c>
      <c r="B222" s="5"/>
      <c r="C222" s="5"/>
      <c r="D222" s="1">
        <f t="shared" ref="D222:D223" si="253">E222+F222</f>
        <v>0</v>
      </c>
      <c r="E222" s="6">
        <v>0</v>
      </c>
      <c r="F222" s="6">
        <v>0</v>
      </c>
      <c r="G222" s="1">
        <f t="shared" ref="G222:G223" si="254">H222+I222</f>
        <v>0</v>
      </c>
      <c r="H222" s="6">
        <v>0</v>
      </c>
      <c r="I222" s="6">
        <v>0</v>
      </c>
      <c r="J222" s="1">
        <f t="shared" ref="J222:J223" si="255">K222+L222</f>
        <v>0</v>
      </c>
      <c r="K222" s="6">
        <v>0</v>
      </c>
      <c r="L222" s="6">
        <v>0</v>
      </c>
    </row>
    <row r="223" spans="1:12" x14ac:dyDescent="0.25">
      <c r="A223" s="4" t="s">
        <v>11</v>
      </c>
      <c r="B223" s="5"/>
      <c r="C223" s="5"/>
      <c r="D223" s="1">
        <f t="shared" si="253"/>
        <v>0</v>
      </c>
      <c r="E223" s="6">
        <v>0</v>
      </c>
      <c r="F223" s="6">
        <v>0</v>
      </c>
      <c r="G223" s="1">
        <f t="shared" si="254"/>
        <v>0</v>
      </c>
      <c r="H223" s="6">
        <v>0</v>
      </c>
      <c r="I223" s="6">
        <v>0</v>
      </c>
      <c r="J223" s="1">
        <f t="shared" si="255"/>
        <v>0</v>
      </c>
      <c r="K223" s="6">
        <v>0</v>
      </c>
      <c r="L223" s="6">
        <v>0</v>
      </c>
    </row>
    <row r="224" spans="1:12" x14ac:dyDescent="0.25">
      <c r="A224" s="43" t="s">
        <v>59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ht="25.5" x14ac:dyDescent="0.25">
      <c r="A225" s="30" t="s">
        <v>60</v>
      </c>
      <c r="B225" s="5"/>
      <c r="C225" s="5"/>
      <c r="D225" s="27"/>
      <c r="E225" s="13"/>
      <c r="F225" s="13"/>
      <c r="G225" s="27"/>
      <c r="H225" s="5"/>
      <c r="I225" s="5"/>
      <c r="J225" s="3"/>
      <c r="K225" s="13"/>
      <c r="L225" s="13"/>
    </row>
    <row r="226" spans="1:12" ht="29.25" customHeight="1" x14ac:dyDescent="0.25">
      <c r="A226" s="5" t="s">
        <v>14</v>
      </c>
      <c r="B226" s="5"/>
      <c r="C226" s="5"/>
      <c r="D226" s="1">
        <f>E226+F226</f>
        <v>26</v>
      </c>
      <c r="E226" s="6">
        <f>E227+E228+E229</f>
        <v>0</v>
      </c>
      <c r="F226" s="6">
        <f>F227+F228+F229</f>
        <v>26</v>
      </c>
      <c r="G226" s="1">
        <f>H226+I226</f>
        <v>26</v>
      </c>
      <c r="H226" s="6">
        <f>H227+H228+H229</f>
        <v>0</v>
      </c>
      <c r="I226" s="6">
        <f>I227+I228+I229</f>
        <v>26</v>
      </c>
      <c r="J226" s="1">
        <f>K226+L226</f>
        <v>19.8</v>
      </c>
      <c r="K226" s="6">
        <f>K227+K228+K229</f>
        <v>0</v>
      </c>
      <c r="L226" s="6">
        <f>L227+L228+L229</f>
        <v>19.8</v>
      </c>
    </row>
    <row r="227" spans="1:12" x14ac:dyDescent="0.25">
      <c r="A227" s="4" t="s">
        <v>9</v>
      </c>
      <c r="B227" s="5"/>
      <c r="C227" s="5"/>
      <c r="D227" s="1">
        <f>E227+F227</f>
        <v>26</v>
      </c>
      <c r="E227" s="6">
        <f t="shared" ref="E227:F229" si="256">E232</f>
        <v>0</v>
      </c>
      <c r="F227" s="6">
        <f t="shared" si="256"/>
        <v>26</v>
      </c>
      <c r="G227" s="1">
        <f>H227+I227</f>
        <v>26</v>
      </c>
      <c r="H227" s="6">
        <f t="shared" ref="H227:I227" si="257">H232</f>
        <v>0</v>
      </c>
      <c r="I227" s="6">
        <f t="shared" si="257"/>
        <v>26</v>
      </c>
      <c r="J227" s="1">
        <f>K227+L227</f>
        <v>19.8</v>
      </c>
      <c r="K227" s="6">
        <f t="shared" ref="K227:L227" si="258">K232</f>
        <v>0</v>
      </c>
      <c r="L227" s="6">
        <f t="shared" si="258"/>
        <v>19.8</v>
      </c>
    </row>
    <row r="228" spans="1:12" x14ac:dyDescent="0.25">
      <c r="A228" s="4" t="s">
        <v>10</v>
      </c>
      <c r="B228" s="5"/>
      <c r="C228" s="5"/>
      <c r="D228" s="1">
        <f t="shared" ref="D228:D229" si="259">E228+F228</f>
        <v>0</v>
      </c>
      <c r="E228" s="6">
        <f t="shared" si="256"/>
        <v>0</v>
      </c>
      <c r="F228" s="6">
        <f t="shared" si="256"/>
        <v>0</v>
      </c>
      <c r="G228" s="1">
        <f t="shared" ref="G228:G229" si="260">H228+I228</f>
        <v>0</v>
      </c>
      <c r="H228" s="6">
        <f t="shared" ref="H228:I228" si="261">H233</f>
        <v>0</v>
      </c>
      <c r="I228" s="6">
        <f t="shared" si="261"/>
        <v>0</v>
      </c>
      <c r="J228" s="1">
        <f t="shared" ref="J228:J229" si="262">K228+L228</f>
        <v>0</v>
      </c>
      <c r="K228" s="6">
        <f t="shared" ref="K228:L228" si="263">K233</f>
        <v>0</v>
      </c>
      <c r="L228" s="6">
        <f t="shared" si="263"/>
        <v>0</v>
      </c>
    </row>
    <row r="229" spans="1:12" x14ac:dyDescent="0.25">
      <c r="A229" s="4" t="s">
        <v>11</v>
      </c>
      <c r="B229" s="5"/>
      <c r="C229" s="5"/>
      <c r="D229" s="1">
        <f t="shared" si="259"/>
        <v>0</v>
      </c>
      <c r="E229" s="6">
        <f t="shared" si="256"/>
        <v>0</v>
      </c>
      <c r="F229" s="6">
        <f t="shared" si="256"/>
        <v>0</v>
      </c>
      <c r="G229" s="1">
        <f t="shared" si="260"/>
        <v>0</v>
      </c>
      <c r="H229" s="6">
        <f t="shared" ref="H229:I229" si="264">H234</f>
        <v>0</v>
      </c>
      <c r="I229" s="6">
        <f t="shared" si="264"/>
        <v>0</v>
      </c>
      <c r="J229" s="1">
        <f t="shared" si="262"/>
        <v>0</v>
      </c>
      <c r="K229" s="6">
        <f t="shared" ref="K229:L229" si="265">K234</f>
        <v>0</v>
      </c>
      <c r="L229" s="6">
        <f t="shared" si="265"/>
        <v>0</v>
      </c>
    </row>
    <row r="230" spans="1:12" ht="38.25" x14ac:dyDescent="0.25">
      <c r="A230" s="11" t="s">
        <v>61</v>
      </c>
      <c r="B230" s="12" t="s">
        <v>96</v>
      </c>
      <c r="C230" s="13" t="s">
        <v>107</v>
      </c>
      <c r="D230" s="27"/>
      <c r="E230" s="13"/>
      <c r="F230" s="13"/>
      <c r="G230" s="27"/>
      <c r="H230" s="5"/>
      <c r="I230" s="5"/>
      <c r="J230" s="3"/>
      <c r="K230" s="13"/>
      <c r="L230" s="13"/>
    </row>
    <row r="231" spans="1:12" ht="29.25" customHeight="1" x14ac:dyDescent="0.25">
      <c r="A231" s="5" t="s">
        <v>14</v>
      </c>
      <c r="B231" s="5"/>
      <c r="C231" s="5"/>
      <c r="D231" s="1">
        <f>E231+F231</f>
        <v>26</v>
      </c>
      <c r="E231" s="6">
        <f>SUM(E232:E234)</f>
        <v>0</v>
      </c>
      <c r="F231" s="6">
        <f t="shared" ref="F231" si="266">SUM(F232:F234)</f>
        <v>26</v>
      </c>
      <c r="G231" s="1">
        <f>H231+I231</f>
        <v>26</v>
      </c>
      <c r="H231" s="6">
        <f t="shared" ref="H231" si="267">SUM(H232:H234)</f>
        <v>0</v>
      </c>
      <c r="I231" s="6">
        <f t="shared" ref="I231" si="268">SUM(I232:I234)</f>
        <v>26</v>
      </c>
      <c r="J231" s="1">
        <f>K231+L231</f>
        <v>19.8</v>
      </c>
      <c r="K231" s="6">
        <f t="shared" ref="K231" si="269">SUM(K232:K234)</f>
        <v>0</v>
      </c>
      <c r="L231" s="6">
        <f t="shared" ref="L231" si="270">SUM(L232:L234)</f>
        <v>19.8</v>
      </c>
    </row>
    <row r="232" spans="1:12" x14ac:dyDescent="0.25">
      <c r="A232" s="4" t="s">
        <v>9</v>
      </c>
      <c r="B232" s="5"/>
      <c r="C232" s="5"/>
      <c r="D232" s="1">
        <f>E232+F232</f>
        <v>26</v>
      </c>
      <c r="E232" s="6">
        <v>0</v>
      </c>
      <c r="F232" s="6">
        <v>26</v>
      </c>
      <c r="G232" s="1">
        <f>H232+I232</f>
        <v>26</v>
      </c>
      <c r="H232" s="6">
        <v>0</v>
      </c>
      <c r="I232" s="6">
        <v>26</v>
      </c>
      <c r="J232" s="1">
        <f>K232+L232</f>
        <v>19.8</v>
      </c>
      <c r="K232" s="6">
        <v>0</v>
      </c>
      <c r="L232" s="6">
        <v>19.8</v>
      </c>
    </row>
    <row r="233" spans="1:12" x14ac:dyDescent="0.25">
      <c r="A233" s="4" t="s">
        <v>10</v>
      </c>
      <c r="B233" s="5"/>
      <c r="C233" s="5"/>
      <c r="D233" s="1">
        <f t="shared" ref="D233:D234" si="271">E233+F233</f>
        <v>0</v>
      </c>
      <c r="E233" s="6">
        <v>0</v>
      </c>
      <c r="F233" s="6">
        <v>0</v>
      </c>
      <c r="G233" s="1">
        <f t="shared" ref="G233:G234" si="272">H233+I233</f>
        <v>0</v>
      </c>
      <c r="H233" s="6">
        <v>0</v>
      </c>
      <c r="I233" s="6">
        <v>0</v>
      </c>
      <c r="J233" s="1">
        <f t="shared" ref="J233:J234" si="273">K233+L233</f>
        <v>0</v>
      </c>
      <c r="K233" s="6">
        <v>0</v>
      </c>
      <c r="L233" s="6">
        <v>0</v>
      </c>
    </row>
    <row r="234" spans="1:12" x14ac:dyDescent="0.25">
      <c r="A234" s="4" t="s">
        <v>11</v>
      </c>
      <c r="B234" s="5"/>
      <c r="C234" s="5"/>
      <c r="D234" s="1">
        <f t="shared" si="271"/>
        <v>0</v>
      </c>
      <c r="E234" s="6">
        <v>0</v>
      </c>
      <c r="F234" s="6">
        <v>0</v>
      </c>
      <c r="G234" s="1">
        <f t="shared" si="272"/>
        <v>0</v>
      </c>
      <c r="H234" s="6">
        <v>0</v>
      </c>
      <c r="I234" s="6">
        <v>0</v>
      </c>
      <c r="J234" s="1">
        <f t="shared" si="273"/>
        <v>0</v>
      </c>
      <c r="K234" s="6">
        <v>0</v>
      </c>
      <c r="L234" s="6">
        <v>0</v>
      </c>
    </row>
    <row r="235" spans="1:12" ht="25.5" x14ac:dyDescent="0.25">
      <c r="A235" s="30" t="s">
        <v>62</v>
      </c>
      <c r="B235" s="5"/>
      <c r="C235" s="5"/>
      <c r="D235" s="1"/>
      <c r="E235" s="6"/>
      <c r="F235" s="6"/>
      <c r="G235" s="27"/>
      <c r="H235" s="5"/>
      <c r="I235" s="5"/>
      <c r="J235" s="3"/>
      <c r="K235" s="13"/>
      <c r="L235" s="13"/>
    </row>
    <row r="236" spans="1:12" ht="29.25" customHeight="1" x14ac:dyDescent="0.25">
      <c r="A236" s="5" t="s">
        <v>14</v>
      </c>
      <c r="B236" s="5"/>
      <c r="C236" s="5"/>
      <c r="D236" s="1">
        <f>E236+F236</f>
        <v>70</v>
      </c>
      <c r="E236" s="6">
        <f>E237+E238+E239</f>
        <v>70</v>
      </c>
      <c r="F236" s="6">
        <f>F237+F238+F239</f>
        <v>0</v>
      </c>
      <c r="G236" s="1">
        <f>H236+I236</f>
        <v>70</v>
      </c>
      <c r="H236" s="6">
        <f>H237+H238+H239</f>
        <v>70</v>
      </c>
      <c r="I236" s="6">
        <f>I237+I238+I239</f>
        <v>0</v>
      </c>
      <c r="J236" s="1">
        <f>K236+L236</f>
        <v>42.494039999999998</v>
      </c>
      <c r="K236" s="6">
        <f>K237+K238+K239</f>
        <v>42.494039999999998</v>
      </c>
      <c r="L236" s="6">
        <f>L237+L238+L239</f>
        <v>0</v>
      </c>
    </row>
    <row r="237" spans="1:12" x14ac:dyDescent="0.25">
      <c r="A237" s="4" t="s">
        <v>9</v>
      </c>
      <c r="B237" s="5"/>
      <c r="C237" s="5"/>
      <c r="D237" s="1">
        <f>E237+F237</f>
        <v>70</v>
      </c>
      <c r="E237" s="6">
        <f>E242</f>
        <v>70</v>
      </c>
      <c r="F237" s="6">
        <f>F242</f>
        <v>0</v>
      </c>
      <c r="G237" s="1">
        <f>H237+I237</f>
        <v>70</v>
      </c>
      <c r="H237" s="6">
        <f>H242</f>
        <v>70</v>
      </c>
      <c r="I237" s="6">
        <f>I242</f>
        <v>0</v>
      </c>
      <c r="J237" s="1">
        <f>K237+L237</f>
        <v>42.494039999999998</v>
      </c>
      <c r="K237" s="6">
        <f>K242</f>
        <v>42.494039999999998</v>
      </c>
      <c r="L237" s="6">
        <f>L242</f>
        <v>0</v>
      </c>
    </row>
    <row r="238" spans="1:12" x14ac:dyDescent="0.25">
      <c r="A238" s="4" t="s">
        <v>10</v>
      </c>
      <c r="B238" s="5"/>
      <c r="C238" s="5"/>
      <c r="D238" s="1">
        <f t="shared" ref="D238:D239" si="274">E238+F238</f>
        <v>0</v>
      </c>
      <c r="E238" s="6">
        <f t="shared" ref="E238:F239" si="275">E243</f>
        <v>0</v>
      </c>
      <c r="F238" s="6">
        <f t="shared" si="275"/>
        <v>0</v>
      </c>
      <c r="G238" s="1">
        <f t="shared" ref="G238:G239" si="276">H238+I238</f>
        <v>0</v>
      </c>
      <c r="H238" s="6">
        <f t="shared" ref="H238:I238" si="277">H243</f>
        <v>0</v>
      </c>
      <c r="I238" s="6">
        <f t="shared" si="277"/>
        <v>0</v>
      </c>
      <c r="J238" s="1">
        <f t="shared" ref="J238:J239" si="278">K238+L238</f>
        <v>0</v>
      </c>
      <c r="K238" s="6">
        <f t="shared" ref="K238:L238" si="279">K243</f>
        <v>0</v>
      </c>
      <c r="L238" s="6">
        <f t="shared" si="279"/>
        <v>0</v>
      </c>
    </row>
    <row r="239" spans="1:12" x14ac:dyDescent="0.25">
      <c r="A239" s="4" t="s">
        <v>11</v>
      </c>
      <c r="B239" s="5"/>
      <c r="C239" s="5"/>
      <c r="D239" s="1">
        <f t="shared" si="274"/>
        <v>0</v>
      </c>
      <c r="E239" s="6">
        <f t="shared" si="275"/>
        <v>0</v>
      </c>
      <c r="F239" s="6">
        <f t="shared" si="275"/>
        <v>0</v>
      </c>
      <c r="G239" s="1">
        <f t="shared" si="276"/>
        <v>0</v>
      </c>
      <c r="H239" s="6">
        <f t="shared" ref="H239:I239" si="280">H244</f>
        <v>0</v>
      </c>
      <c r="I239" s="6">
        <f t="shared" si="280"/>
        <v>0</v>
      </c>
      <c r="J239" s="1">
        <f t="shared" si="278"/>
        <v>0</v>
      </c>
      <c r="K239" s="6">
        <f t="shared" ref="K239:L239" si="281">K244</f>
        <v>0</v>
      </c>
      <c r="L239" s="6">
        <f t="shared" si="281"/>
        <v>0</v>
      </c>
    </row>
    <row r="240" spans="1:12" ht="89.25" x14ac:dyDescent="0.25">
      <c r="A240" s="11" t="s">
        <v>63</v>
      </c>
      <c r="B240" s="12" t="s">
        <v>96</v>
      </c>
      <c r="C240" s="13" t="s">
        <v>107</v>
      </c>
      <c r="D240" s="1"/>
      <c r="E240" s="6"/>
      <c r="F240" s="6"/>
      <c r="G240" s="27"/>
      <c r="H240" s="5"/>
      <c r="I240" s="5"/>
      <c r="J240" s="3"/>
      <c r="K240" s="13"/>
      <c r="L240" s="13"/>
    </row>
    <row r="241" spans="1:12" ht="29.25" customHeight="1" x14ac:dyDescent="0.25">
      <c r="A241" s="5" t="s">
        <v>14</v>
      </c>
      <c r="B241" s="5"/>
      <c r="C241" s="5"/>
      <c r="D241" s="1">
        <f>E241+F241</f>
        <v>70</v>
      </c>
      <c r="E241" s="6">
        <f>SUM(E242:E244)</f>
        <v>70</v>
      </c>
      <c r="F241" s="6">
        <f t="shared" ref="F241" si="282">SUM(F242:F244)</f>
        <v>0</v>
      </c>
      <c r="G241" s="1">
        <f>H241+I241</f>
        <v>70</v>
      </c>
      <c r="H241" s="6">
        <f t="shared" ref="H241" si="283">SUM(H242:H244)</f>
        <v>70</v>
      </c>
      <c r="I241" s="6">
        <f t="shared" ref="I241" si="284">SUM(I242:I244)</f>
        <v>0</v>
      </c>
      <c r="J241" s="1">
        <f>K241+L241</f>
        <v>42.494039999999998</v>
      </c>
      <c r="K241" s="6">
        <f t="shared" ref="K241" si="285">SUM(K242:K244)</f>
        <v>42.494039999999998</v>
      </c>
      <c r="L241" s="6">
        <f t="shared" ref="L241" si="286">SUM(L242:L244)</f>
        <v>0</v>
      </c>
    </row>
    <row r="242" spans="1:12" x14ac:dyDescent="0.25">
      <c r="A242" s="4" t="s">
        <v>9</v>
      </c>
      <c r="B242" s="5"/>
      <c r="C242" s="5"/>
      <c r="D242" s="1">
        <f>E242+F242</f>
        <v>70</v>
      </c>
      <c r="E242" s="6">
        <v>70</v>
      </c>
      <c r="F242" s="6">
        <v>0</v>
      </c>
      <c r="G242" s="1">
        <f>H242+I242</f>
        <v>70</v>
      </c>
      <c r="H242" s="6">
        <v>70</v>
      </c>
      <c r="I242" s="6">
        <v>0</v>
      </c>
      <c r="J242" s="1">
        <f>K242+L242</f>
        <v>42.494039999999998</v>
      </c>
      <c r="K242" s="6">
        <v>42.494039999999998</v>
      </c>
      <c r="L242" s="6">
        <v>0</v>
      </c>
    </row>
    <row r="243" spans="1:12" x14ac:dyDescent="0.25">
      <c r="A243" s="4" t="s">
        <v>10</v>
      </c>
      <c r="B243" s="5"/>
      <c r="C243" s="5"/>
      <c r="D243" s="1">
        <f t="shared" ref="D243:D244" si="287">E243+F243</f>
        <v>0</v>
      </c>
      <c r="E243" s="6">
        <v>0</v>
      </c>
      <c r="F243" s="6">
        <v>0</v>
      </c>
      <c r="G243" s="1">
        <f t="shared" ref="G243:G244" si="288">H243+I243</f>
        <v>0</v>
      </c>
      <c r="H243" s="6">
        <v>0</v>
      </c>
      <c r="I243" s="6">
        <v>0</v>
      </c>
      <c r="J243" s="1">
        <f t="shared" ref="J243:J244" si="289">K243+L243</f>
        <v>0</v>
      </c>
      <c r="K243" s="6">
        <v>0</v>
      </c>
      <c r="L243" s="6">
        <v>0</v>
      </c>
    </row>
    <row r="244" spans="1:12" x14ac:dyDescent="0.25">
      <c r="A244" s="4" t="s">
        <v>11</v>
      </c>
      <c r="B244" s="5"/>
      <c r="C244" s="5"/>
      <c r="D244" s="1">
        <f t="shared" si="287"/>
        <v>0</v>
      </c>
      <c r="E244" s="6">
        <v>0</v>
      </c>
      <c r="F244" s="6">
        <v>0</v>
      </c>
      <c r="G244" s="1">
        <f t="shared" si="288"/>
        <v>0</v>
      </c>
      <c r="H244" s="6">
        <v>0</v>
      </c>
      <c r="I244" s="6">
        <v>0</v>
      </c>
      <c r="J244" s="1">
        <f t="shared" si="289"/>
        <v>0</v>
      </c>
      <c r="K244" s="6">
        <v>0</v>
      </c>
      <c r="L244" s="6">
        <v>0</v>
      </c>
    </row>
    <row r="245" spans="1:12" x14ac:dyDescent="0.25">
      <c r="A245" s="43" t="s">
        <v>64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25.5" x14ac:dyDescent="0.25">
      <c r="A246" s="30" t="s">
        <v>65</v>
      </c>
      <c r="B246" s="5"/>
      <c r="C246" s="5"/>
      <c r="D246" s="27"/>
      <c r="E246" s="13"/>
      <c r="F246" s="13"/>
      <c r="G246" s="27"/>
      <c r="H246" s="5"/>
      <c r="I246" s="5"/>
      <c r="J246" s="3"/>
      <c r="K246" s="13"/>
      <c r="L246" s="13"/>
    </row>
    <row r="247" spans="1:12" ht="29.25" customHeight="1" x14ac:dyDescent="0.25">
      <c r="A247" s="5" t="s">
        <v>14</v>
      </c>
      <c r="B247" s="5"/>
      <c r="C247" s="5"/>
      <c r="D247" s="1">
        <f>E247+F247</f>
        <v>20500</v>
      </c>
      <c r="E247" s="6">
        <f>E248+E249+E250</f>
        <v>0</v>
      </c>
      <c r="F247" s="6">
        <f>F248+F249+F250</f>
        <v>20500</v>
      </c>
      <c r="G247" s="1">
        <f>H247+I247</f>
        <v>20500</v>
      </c>
      <c r="H247" s="6">
        <f>H248+H249+H250</f>
        <v>0</v>
      </c>
      <c r="I247" s="6">
        <f>I248+I249+I250</f>
        <v>20500</v>
      </c>
      <c r="J247" s="1">
        <f>K247+L247</f>
        <v>6552.7201800000003</v>
      </c>
      <c r="K247" s="6">
        <f>K248+K249+K250</f>
        <v>0</v>
      </c>
      <c r="L247" s="6">
        <f>L248+L249+L250</f>
        <v>6552.7201800000003</v>
      </c>
    </row>
    <row r="248" spans="1:12" x14ac:dyDescent="0.25">
      <c r="A248" s="4" t="s">
        <v>9</v>
      </c>
      <c r="B248" s="5"/>
      <c r="C248" s="5"/>
      <c r="D248" s="1">
        <f>E248+F248</f>
        <v>20500</v>
      </c>
      <c r="E248" s="6">
        <f>E253</f>
        <v>0</v>
      </c>
      <c r="F248" s="6">
        <f>F253</f>
        <v>20500</v>
      </c>
      <c r="G248" s="1">
        <f>H248+I248</f>
        <v>20500</v>
      </c>
      <c r="H248" s="6">
        <f>H253</f>
        <v>0</v>
      </c>
      <c r="I248" s="6">
        <f>I253</f>
        <v>20500</v>
      </c>
      <c r="J248" s="1">
        <f>K248+L248</f>
        <v>6552.7201800000003</v>
      </c>
      <c r="K248" s="6">
        <f>K253</f>
        <v>0</v>
      </c>
      <c r="L248" s="6">
        <f>L253</f>
        <v>6552.7201800000003</v>
      </c>
    </row>
    <row r="249" spans="1:12" x14ac:dyDescent="0.25">
      <c r="A249" s="4" t="s">
        <v>10</v>
      </c>
      <c r="B249" s="5"/>
      <c r="C249" s="5"/>
      <c r="D249" s="1">
        <f t="shared" ref="D249:D250" si="290">E249+F249</f>
        <v>0</v>
      </c>
      <c r="E249" s="6">
        <f t="shared" ref="E249:F250" si="291">E254</f>
        <v>0</v>
      </c>
      <c r="F249" s="6">
        <f>F254</f>
        <v>0</v>
      </c>
      <c r="G249" s="1">
        <f t="shared" ref="G249:G250" si="292">H249+I249</f>
        <v>0</v>
      </c>
      <c r="H249" s="6">
        <f t="shared" ref="H249" si="293">H254</f>
        <v>0</v>
      </c>
      <c r="I249" s="6">
        <f>I254</f>
        <v>0</v>
      </c>
      <c r="J249" s="1">
        <f t="shared" ref="J249:J250" si="294">K249+L249</f>
        <v>0</v>
      </c>
      <c r="K249" s="6">
        <f t="shared" ref="K249" si="295">K254</f>
        <v>0</v>
      </c>
      <c r="L249" s="6">
        <f>L254</f>
        <v>0</v>
      </c>
    </row>
    <row r="250" spans="1:12" x14ac:dyDescent="0.25">
      <c r="A250" s="4" t="s">
        <v>11</v>
      </c>
      <c r="B250" s="5"/>
      <c r="C250" s="5"/>
      <c r="D250" s="1">
        <f t="shared" si="290"/>
        <v>0</v>
      </c>
      <c r="E250" s="6">
        <f t="shared" si="291"/>
        <v>0</v>
      </c>
      <c r="F250" s="6">
        <f t="shared" si="291"/>
        <v>0</v>
      </c>
      <c r="G250" s="1">
        <f t="shared" si="292"/>
        <v>0</v>
      </c>
      <c r="H250" s="6">
        <f t="shared" ref="H250:I250" si="296">H255</f>
        <v>0</v>
      </c>
      <c r="I250" s="6">
        <f t="shared" si="296"/>
        <v>0</v>
      </c>
      <c r="J250" s="1">
        <f t="shared" si="294"/>
        <v>0</v>
      </c>
      <c r="K250" s="6">
        <f t="shared" ref="K250:L250" si="297">K255</f>
        <v>0</v>
      </c>
      <c r="L250" s="6">
        <f t="shared" si="297"/>
        <v>0</v>
      </c>
    </row>
    <row r="251" spans="1:12" ht="63.75" x14ac:dyDescent="0.25">
      <c r="A251" s="11" t="s">
        <v>66</v>
      </c>
      <c r="B251" s="12" t="s">
        <v>97</v>
      </c>
      <c r="C251" s="5"/>
      <c r="D251" s="27"/>
      <c r="E251" s="13"/>
      <c r="F251" s="13"/>
      <c r="G251" s="27"/>
      <c r="H251" s="5"/>
      <c r="I251" s="5"/>
      <c r="J251" s="3"/>
      <c r="K251" s="13"/>
      <c r="L251" s="13"/>
    </row>
    <row r="252" spans="1:12" ht="29.25" customHeight="1" x14ac:dyDescent="0.25">
      <c r="A252" s="5" t="s">
        <v>14</v>
      </c>
      <c r="B252" s="5"/>
      <c r="C252" s="5"/>
      <c r="D252" s="1">
        <f>E252+F252</f>
        <v>20500</v>
      </c>
      <c r="E252" s="6">
        <f>SUM(E253:E255)</f>
        <v>0</v>
      </c>
      <c r="F252" s="6">
        <f t="shared" ref="F252" si="298">SUM(F253:F255)</f>
        <v>20500</v>
      </c>
      <c r="G252" s="1">
        <f>H252+I252</f>
        <v>20500</v>
      </c>
      <c r="H252" s="6">
        <f t="shared" ref="H252" si="299">SUM(H253:H255)</f>
        <v>0</v>
      </c>
      <c r="I252" s="6">
        <f t="shared" ref="I252" si="300">SUM(I253:I255)</f>
        <v>20500</v>
      </c>
      <c r="J252" s="1">
        <f>K252+L252</f>
        <v>6552.7201800000003</v>
      </c>
      <c r="K252" s="6">
        <f t="shared" ref="K252" si="301">SUM(K253:K255)</f>
        <v>0</v>
      </c>
      <c r="L252" s="6">
        <f t="shared" ref="L252" si="302">SUM(L253:L255)</f>
        <v>6552.7201800000003</v>
      </c>
    </row>
    <row r="253" spans="1:12" x14ac:dyDescent="0.25">
      <c r="A253" s="4" t="s">
        <v>9</v>
      </c>
      <c r="B253" s="5"/>
      <c r="C253" s="5"/>
      <c r="D253" s="1">
        <f>E253+F253</f>
        <v>20500</v>
      </c>
      <c r="E253" s="6">
        <v>0</v>
      </c>
      <c r="F253" s="6">
        <v>20500</v>
      </c>
      <c r="G253" s="1">
        <f>H253+I253</f>
        <v>20500</v>
      </c>
      <c r="H253" s="6">
        <v>0</v>
      </c>
      <c r="I253" s="6">
        <v>20500</v>
      </c>
      <c r="J253" s="1">
        <f>K253+L253</f>
        <v>6552.7201800000003</v>
      </c>
      <c r="K253" s="6">
        <v>0</v>
      </c>
      <c r="L253" s="6">
        <v>6552.7201800000003</v>
      </c>
    </row>
    <row r="254" spans="1:12" x14ac:dyDescent="0.25">
      <c r="A254" s="4" t="s">
        <v>10</v>
      </c>
      <c r="B254" s="5"/>
      <c r="C254" s="5"/>
      <c r="D254" s="1">
        <f t="shared" ref="D254:D255" si="303">E254+F254</f>
        <v>0</v>
      </c>
      <c r="E254" s="6">
        <v>0</v>
      </c>
      <c r="F254" s="6">
        <v>0</v>
      </c>
      <c r="G254" s="1">
        <f t="shared" ref="G254:G255" si="304">H254+I254</f>
        <v>0</v>
      </c>
      <c r="H254" s="6">
        <v>0</v>
      </c>
      <c r="I254" s="6">
        <v>0</v>
      </c>
      <c r="J254" s="1">
        <f t="shared" ref="J254:J255" si="305">K254+L254</f>
        <v>0</v>
      </c>
      <c r="K254" s="6">
        <v>0</v>
      </c>
      <c r="L254" s="6">
        <v>0</v>
      </c>
    </row>
    <row r="255" spans="1:12" x14ac:dyDescent="0.25">
      <c r="A255" s="4" t="s">
        <v>11</v>
      </c>
      <c r="B255" s="5"/>
      <c r="C255" s="5"/>
      <c r="D255" s="1">
        <f t="shared" si="303"/>
        <v>0</v>
      </c>
      <c r="E255" s="6">
        <v>0</v>
      </c>
      <c r="F255" s="6">
        <v>0</v>
      </c>
      <c r="G255" s="1">
        <f t="shared" si="304"/>
        <v>0</v>
      </c>
      <c r="H255" s="6">
        <v>0</v>
      </c>
      <c r="I255" s="6">
        <v>0</v>
      </c>
      <c r="J255" s="1">
        <f t="shared" si="305"/>
        <v>0</v>
      </c>
      <c r="K255" s="6">
        <v>0</v>
      </c>
      <c r="L255" s="6">
        <v>0</v>
      </c>
    </row>
    <row r="256" spans="1:12" x14ac:dyDescent="0.25">
      <c r="A256" s="43" t="s">
        <v>67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38.25" x14ac:dyDescent="0.25">
      <c r="A257" s="30" t="s">
        <v>68</v>
      </c>
      <c r="B257" s="5"/>
      <c r="C257" s="5"/>
      <c r="D257" s="27"/>
      <c r="E257" s="13"/>
      <c r="F257" s="13"/>
      <c r="G257" s="27"/>
      <c r="H257" s="5"/>
      <c r="I257" s="5"/>
      <c r="J257" s="3"/>
      <c r="K257" s="13"/>
      <c r="L257" s="13"/>
    </row>
    <row r="258" spans="1:12" ht="29.25" customHeight="1" x14ac:dyDescent="0.25">
      <c r="A258" s="5" t="s">
        <v>14</v>
      </c>
      <c r="B258" s="5"/>
      <c r="C258" s="5"/>
      <c r="D258" s="1">
        <f>E258+F258</f>
        <v>75</v>
      </c>
      <c r="E258" s="6">
        <f>SUM(E259:E261)</f>
        <v>75</v>
      </c>
      <c r="F258" s="6">
        <f>SUM(F259:F261)</f>
        <v>0</v>
      </c>
      <c r="G258" s="1">
        <f>H258+I258</f>
        <v>75</v>
      </c>
      <c r="H258" s="6">
        <f>SUM(H259:H261)</f>
        <v>75</v>
      </c>
      <c r="I258" s="6">
        <f>SUM(I259:I261)</f>
        <v>0</v>
      </c>
      <c r="J258" s="1">
        <f>K258+L258</f>
        <v>59.375999999999998</v>
      </c>
      <c r="K258" s="6">
        <f>SUM(K259:K261)</f>
        <v>59.375999999999998</v>
      </c>
      <c r="L258" s="6">
        <f>SUM(L259:L261)</f>
        <v>0</v>
      </c>
    </row>
    <row r="259" spans="1:12" x14ac:dyDescent="0.25">
      <c r="A259" s="4" t="s">
        <v>9</v>
      </c>
      <c r="B259" s="5"/>
      <c r="C259" s="5"/>
      <c r="D259" s="1">
        <f>E259+F259</f>
        <v>75</v>
      </c>
      <c r="E259" s="6">
        <f>E264+E269</f>
        <v>75</v>
      </c>
      <c r="F259" s="6">
        <f>F264+F269</f>
        <v>0</v>
      </c>
      <c r="G259" s="1">
        <f>H259+I259</f>
        <v>75</v>
      </c>
      <c r="H259" s="6">
        <f>H264+H269</f>
        <v>75</v>
      </c>
      <c r="I259" s="6">
        <f>I264+I269</f>
        <v>0</v>
      </c>
      <c r="J259" s="1">
        <f>K259+L259</f>
        <v>59.375999999999998</v>
      </c>
      <c r="K259" s="6">
        <f>K264+K269</f>
        <v>59.375999999999998</v>
      </c>
      <c r="L259" s="6">
        <f>L264+L269</f>
        <v>0</v>
      </c>
    </row>
    <row r="260" spans="1:12" x14ac:dyDescent="0.25">
      <c r="A260" s="4" t="s">
        <v>10</v>
      </c>
      <c r="B260" s="5"/>
      <c r="C260" s="5"/>
      <c r="D260" s="1">
        <f t="shared" ref="D260:D261" si="306">E260+F260</f>
        <v>0</v>
      </c>
      <c r="E260" s="6">
        <f t="shared" ref="E260:F261" si="307">E265+E270</f>
        <v>0</v>
      </c>
      <c r="F260" s="6">
        <f t="shared" si="307"/>
        <v>0</v>
      </c>
      <c r="G260" s="1">
        <f t="shared" ref="G260:G261" si="308">H260+I260</f>
        <v>0</v>
      </c>
      <c r="H260" s="6">
        <f t="shared" ref="H260:I260" si="309">H265+H270</f>
        <v>0</v>
      </c>
      <c r="I260" s="6">
        <f t="shared" si="309"/>
        <v>0</v>
      </c>
      <c r="J260" s="1">
        <f t="shared" ref="J260:J261" si="310">K260+L260</f>
        <v>0</v>
      </c>
      <c r="K260" s="6">
        <f t="shared" ref="K260:L260" si="311">K265+K270</f>
        <v>0</v>
      </c>
      <c r="L260" s="6">
        <f t="shared" si="311"/>
        <v>0</v>
      </c>
    </row>
    <row r="261" spans="1:12" x14ac:dyDescent="0.25">
      <c r="A261" s="4" t="s">
        <v>11</v>
      </c>
      <c r="B261" s="5"/>
      <c r="C261" s="5"/>
      <c r="D261" s="1">
        <f t="shared" si="306"/>
        <v>0</v>
      </c>
      <c r="E261" s="6">
        <f t="shared" si="307"/>
        <v>0</v>
      </c>
      <c r="F261" s="6">
        <f t="shared" si="307"/>
        <v>0</v>
      </c>
      <c r="G261" s="1">
        <f t="shared" si="308"/>
        <v>0</v>
      </c>
      <c r="H261" s="6">
        <f t="shared" ref="H261:I261" si="312">H266+H271</f>
        <v>0</v>
      </c>
      <c r="I261" s="6">
        <f t="shared" si="312"/>
        <v>0</v>
      </c>
      <c r="J261" s="1">
        <f t="shared" si="310"/>
        <v>0</v>
      </c>
      <c r="K261" s="6">
        <f t="shared" ref="K261:L261" si="313">K266+K271</f>
        <v>0</v>
      </c>
      <c r="L261" s="6">
        <f t="shared" si="313"/>
        <v>0</v>
      </c>
    </row>
    <row r="262" spans="1:12" ht="38.25" x14ac:dyDescent="0.25">
      <c r="A262" s="11" t="s">
        <v>69</v>
      </c>
      <c r="B262" s="13">
        <v>3717640</v>
      </c>
      <c r="C262" s="13" t="s">
        <v>5</v>
      </c>
      <c r="D262" s="27"/>
      <c r="E262" s="13"/>
      <c r="F262" s="13"/>
      <c r="G262" s="27"/>
      <c r="H262" s="5"/>
      <c r="I262" s="5"/>
      <c r="J262" s="3"/>
      <c r="K262" s="13"/>
      <c r="L262" s="13"/>
    </row>
    <row r="263" spans="1:12" ht="29.25" customHeight="1" x14ac:dyDescent="0.25">
      <c r="A263" s="5" t="s">
        <v>14</v>
      </c>
      <c r="B263" s="5"/>
      <c r="C263" s="5"/>
      <c r="D263" s="1">
        <f>E263+F263</f>
        <v>75</v>
      </c>
      <c r="E263" s="6">
        <f>SUM(E264:E266)</f>
        <v>75</v>
      </c>
      <c r="F263" s="6">
        <f t="shared" ref="F263" si="314">SUM(F264:F266)</f>
        <v>0</v>
      </c>
      <c r="G263" s="1">
        <f>H263+I263</f>
        <v>75</v>
      </c>
      <c r="H263" s="6">
        <f t="shared" ref="H263" si="315">SUM(H264:H266)</f>
        <v>75</v>
      </c>
      <c r="I263" s="6">
        <f t="shared" ref="I263" si="316">SUM(I264:I266)</f>
        <v>0</v>
      </c>
      <c r="J263" s="1">
        <f>K263+L263</f>
        <v>59.375999999999998</v>
      </c>
      <c r="K263" s="6">
        <f t="shared" ref="K263" si="317">SUM(K264:K266)</f>
        <v>59.375999999999998</v>
      </c>
      <c r="L263" s="6">
        <f t="shared" ref="L263" si="318">SUM(L264:L266)</f>
        <v>0</v>
      </c>
    </row>
    <row r="264" spans="1:12" x14ac:dyDescent="0.25">
      <c r="A264" s="4" t="s">
        <v>9</v>
      </c>
      <c r="B264" s="5"/>
      <c r="C264" s="5"/>
      <c r="D264" s="1">
        <f>E264+F264</f>
        <v>75</v>
      </c>
      <c r="E264" s="6">
        <v>75</v>
      </c>
      <c r="F264" s="6">
        <v>0</v>
      </c>
      <c r="G264" s="1">
        <f>H264+I264</f>
        <v>75</v>
      </c>
      <c r="H264" s="6">
        <v>75</v>
      </c>
      <c r="I264" s="6">
        <v>0</v>
      </c>
      <c r="J264" s="1">
        <f>K264+L264</f>
        <v>59.375999999999998</v>
      </c>
      <c r="K264" s="6">
        <v>59.375999999999998</v>
      </c>
      <c r="L264" s="6">
        <v>0</v>
      </c>
    </row>
    <row r="265" spans="1:12" x14ac:dyDescent="0.25">
      <c r="A265" s="4" t="s">
        <v>10</v>
      </c>
      <c r="B265" s="5"/>
      <c r="C265" s="5"/>
      <c r="D265" s="1">
        <f t="shared" ref="D265:D266" si="319">E265+F265</f>
        <v>0</v>
      </c>
      <c r="E265" s="6">
        <v>0</v>
      </c>
      <c r="F265" s="6">
        <v>0</v>
      </c>
      <c r="G265" s="1">
        <f t="shared" ref="G265:G266" si="320">H265+I265</f>
        <v>0</v>
      </c>
      <c r="H265" s="6">
        <v>0</v>
      </c>
      <c r="I265" s="6">
        <v>0</v>
      </c>
      <c r="J265" s="1">
        <f t="shared" ref="J265:J266" si="321">K265+L265</f>
        <v>0</v>
      </c>
      <c r="K265" s="6">
        <v>0</v>
      </c>
      <c r="L265" s="6">
        <v>0</v>
      </c>
    </row>
    <row r="266" spans="1:12" x14ac:dyDescent="0.25">
      <c r="A266" s="4" t="s">
        <v>11</v>
      </c>
      <c r="B266" s="5"/>
      <c r="C266" s="5"/>
      <c r="D266" s="1">
        <f t="shared" si="319"/>
        <v>0</v>
      </c>
      <c r="E266" s="6">
        <v>0</v>
      </c>
      <c r="F266" s="6">
        <v>0</v>
      </c>
      <c r="G266" s="1">
        <f t="shared" si="320"/>
        <v>0</v>
      </c>
      <c r="H266" s="6">
        <v>0</v>
      </c>
      <c r="I266" s="6">
        <v>0</v>
      </c>
      <c r="J266" s="1">
        <f t="shared" si="321"/>
        <v>0</v>
      </c>
      <c r="K266" s="6">
        <v>0</v>
      </c>
      <c r="L266" s="6">
        <v>0</v>
      </c>
    </row>
    <row r="267" spans="1:12" ht="38.25" x14ac:dyDescent="0.25">
      <c r="A267" s="11" t="s">
        <v>70</v>
      </c>
      <c r="B267" s="13">
        <v>3717640</v>
      </c>
      <c r="C267" s="5"/>
      <c r="D267" s="1"/>
      <c r="E267" s="6"/>
      <c r="F267" s="6"/>
      <c r="G267" s="1"/>
      <c r="H267" s="6"/>
      <c r="I267" s="6"/>
      <c r="J267" s="1"/>
      <c r="K267" s="6"/>
      <c r="L267" s="6"/>
    </row>
    <row r="268" spans="1:12" ht="29.25" customHeight="1" x14ac:dyDescent="0.25">
      <c r="A268" s="5" t="s">
        <v>14</v>
      </c>
      <c r="B268" s="5"/>
      <c r="C268" s="5"/>
      <c r="D268" s="1">
        <f>E268+F268</f>
        <v>0</v>
      </c>
      <c r="E268" s="6">
        <f>SUM(E269:E271)</f>
        <v>0</v>
      </c>
      <c r="F268" s="6">
        <f t="shared" ref="F268" si="322">SUM(F269:F271)</f>
        <v>0</v>
      </c>
      <c r="G268" s="1">
        <f>H268+I268</f>
        <v>0</v>
      </c>
      <c r="H268" s="6">
        <f t="shared" ref="H268" si="323">SUM(H269:H271)</f>
        <v>0</v>
      </c>
      <c r="I268" s="6">
        <f t="shared" ref="I268" si="324">SUM(I269:I271)</f>
        <v>0</v>
      </c>
      <c r="J268" s="1">
        <f>K268+L268</f>
        <v>0</v>
      </c>
      <c r="K268" s="6">
        <f t="shared" ref="K268" si="325">SUM(K269:K271)</f>
        <v>0</v>
      </c>
      <c r="L268" s="6">
        <f t="shared" ref="L268" si="326">SUM(L269:L271)</f>
        <v>0</v>
      </c>
    </row>
    <row r="269" spans="1:12" x14ac:dyDescent="0.25">
      <c r="A269" s="4" t="s">
        <v>9</v>
      </c>
      <c r="B269" s="5"/>
      <c r="C269" s="5"/>
      <c r="D269" s="1">
        <f>E269+F269</f>
        <v>0</v>
      </c>
      <c r="E269" s="6">
        <v>0</v>
      </c>
      <c r="F269" s="6">
        <v>0</v>
      </c>
      <c r="G269" s="1">
        <f>H269+I269</f>
        <v>0</v>
      </c>
      <c r="H269" s="6">
        <v>0</v>
      </c>
      <c r="I269" s="6">
        <v>0</v>
      </c>
      <c r="J269" s="1">
        <f>K269+L269</f>
        <v>0</v>
      </c>
      <c r="K269" s="6">
        <v>0</v>
      </c>
      <c r="L269" s="6">
        <v>0</v>
      </c>
    </row>
    <row r="270" spans="1:12" x14ac:dyDescent="0.25">
      <c r="A270" s="4" t="s">
        <v>10</v>
      </c>
      <c r="B270" s="5"/>
      <c r="C270" s="5"/>
      <c r="D270" s="1">
        <f t="shared" ref="D270:D271" si="327">E270+F270</f>
        <v>0</v>
      </c>
      <c r="E270" s="6">
        <v>0</v>
      </c>
      <c r="F270" s="6">
        <v>0</v>
      </c>
      <c r="G270" s="1">
        <f t="shared" ref="G270:G271" si="328">H270+I270</f>
        <v>0</v>
      </c>
      <c r="H270" s="6">
        <v>0</v>
      </c>
      <c r="I270" s="6">
        <v>0</v>
      </c>
      <c r="J270" s="1">
        <f t="shared" ref="J270:J271" si="329">K270+L270</f>
        <v>0</v>
      </c>
      <c r="K270" s="6">
        <v>0</v>
      </c>
      <c r="L270" s="6">
        <v>0</v>
      </c>
    </row>
    <row r="271" spans="1:12" x14ac:dyDescent="0.25">
      <c r="A271" s="4" t="s">
        <v>11</v>
      </c>
      <c r="B271" s="5"/>
      <c r="C271" s="5"/>
      <c r="D271" s="1">
        <f t="shared" si="327"/>
        <v>0</v>
      </c>
      <c r="E271" s="6">
        <v>0</v>
      </c>
      <c r="F271" s="6">
        <v>0</v>
      </c>
      <c r="G271" s="1">
        <f t="shared" si="328"/>
        <v>0</v>
      </c>
      <c r="H271" s="6">
        <v>0</v>
      </c>
      <c r="I271" s="6">
        <v>0</v>
      </c>
      <c r="J271" s="1">
        <f t="shared" si="329"/>
        <v>0</v>
      </c>
      <c r="K271" s="6">
        <v>0</v>
      </c>
      <c r="L271" s="6">
        <v>0</v>
      </c>
    </row>
    <row r="272" spans="1:12" ht="63.75" x14ac:dyDescent="0.25">
      <c r="A272" s="30" t="s">
        <v>71</v>
      </c>
      <c r="B272" s="5"/>
      <c r="C272" s="5"/>
      <c r="D272" s="27"/>
      <c r="E272" s="13"/>
      <c r="F272" s="13"/>
      <c r="G272" s="27"/>
      <c r="H272" s="5"/>
      <c r="I272" s="5"/>
      <c r="J272" s="3"/>
      <c r="K272" s="13"/>
      <c r="L272" s="13"/>
    </row>
    <row r="273" spans="1:12" ht="29.25" customHeight="1" x14ac:dyDescent="0.25">
      <c r="A273" s="5" t="s">
        <v>14</v>
      </c>
      <c r="B273" s="5"/>
      <c r="C273" s="5"/>
      <c r="D273" s="1">
        <f>E273+F273</f>
        <v>50</v>
      </c>
      <c r="E273" s="6">
        <f>SUM(E274:E276)</f>
        <v>50</v>
      </c>
      <c r="F273" s="6">
        <f>SUM(F274:F276)</f>
        <v>0</v>
      </c>
      <c r="G273" s="1">
        <f>H273+I273</f>
        <v>50</v>
      </c>
      <c r="H273" s="6">
        <f>SUM(H274:H276)</f>
        <v>50</v>
      </c>
      <c r="I273" s="6">
        <f>SUM(I274:I276)</f>
        <v>0</v>
      </c>
      <c r="J273" s="1">
        <f>K273+L273</f>
        <v>50</v>
      </c>
      <c r="K273" s="6">
        <f>SUM(K274:K276)</f>
        <v>50</v>
      </c>
      <c r="L273" s="6">
        <f>SUM(L274:L276)</f>
        <v>0</v>
      </c>
    </row>
    <row r="274" spans="1:12" x14ac:dyDescent="0.25">
      <c r="A274" s="4" t="s">
        <v>9</v>
      </c>
      <c r="B274" s="5"/>
      <c r="C274" s="5"/>
      <c r="D274" s="1">
        <f>E274+F274</f>
        <v>50</v>
      </c>
      <c r="E274" s="6">
        <f>E279</f>
        <v>50</v>
      </c>
      <c r="F274" s="6">
        <f>F279</f>
        <v>0</v>
      </c>
      <c r="G274" s="1">
        <f>H274+I274</f>
        <v>50</v>
      </c>
      <c r="H274" s="6">
        <f>H279</f>
        <v>50</v>
      </c>
      <c r="I274" s="6">
        <f>I279</f>
        <v>0</v>
      </c>
      <c r="J274" s="1">
        <f>K274+L274</f>
        <v>50</v>
      </c>
      <c r="K274" s="6">
        <f>K279</f>
        <v>50</v>
      </c>
      <c r="L274" s="6">
        <f>L279</f>
        <v>0</v>
      </c>
    </row>
    <row r="275" spans="1:12" x14ac:dyDescent="0.25">
      <c r="A275" s="4" t="s">
        <v>10</v>
      </c>
      <c r="B275" s="5"/>
      <c r="C275" s="5"/>
      <c r="D275" s="1">
        <f>E275+F275</f>
        <v>0</v>
      </c>
      <c r="E275" s="6">
        <f t="shared" ref="E275:F276" si="330">E280</f>
        <v>0</v>
      </c>
      <c r="F275" s="6">
        <f t="shared" si="330"/>
        <v>0</v>
      </c>
      <c r="G275" s="1">
        <f>H275+I275</f>
        <v>0</v>
      </c>
      <c r="H275" s="6">
        <f t="shared" ref="H275:I275" si="331">H280</f>
        <v>0</v>
      </c>
      <c r="I275" s="6">
        <f t="shared" si="331"/>
        <v>0</v>
      </c>
      <c r="J275" s="1">
        <f>K275+L275</f>
        <v>0</v>
      </c>
      <c r="K275" s="6">
        <f t="shared" ref="K275:L275" si="332">K280</f>
        <v>0</v>
      </c>
      <c r="L275" s="6">
        <f t="shared" si="332"/>
        <v>0</v>
      </c>
    </row>
    <row r="276" spans="1:12" x14ac:dyDescent="0.25">
      <c r="A276" s="4" t="s">
        <v>11</v>
      </c>
      <c r="B276" s="5"/>
      <c r="C276" s="5"/>
      <c r="D276" s="1">
        <f>E276+F276</f>
        <v>0</v>
      </c>
      <c r="E276" s="6">
        <f t="shared" si="330"/>
        <v>0</v>
      </c>
      <c r="F276" s="6">
        <f t="shared" si="330"/>
        <v>0</v>
      </c>
      <c r="G276" s="1">
        <f>H276+I276</f>
        <v>0</v>
      </c>
      <c r="H276" s="6">
        <f t="shared" ref="H276:I276" si="333">H281</f>
        <v>0</v>
      </c>
      <c r="I276" s="6">
        <f t="shared" si="333"/>
        <v>0</v>
      </c>
      <c r="J276" s="1">
        <f>K276+L276</f>
        <v>0</v>
      </c>
      <c r="K276" s="6">
        <f t="shared" ref="K276:L276" si="334">K281</f>
        <v>0</v>
      </c>
      <c r="L276" s="6">
        <f t="shared" si="334"/>
        <v>0</v>
      </c>
    </row>
    <row r="277" spans="1:12" ht="51" x14ac:dyDescent="0.25">
      <c r="A277" s="11" t="s">
        <v>72</v>
      </c>
      <c r="B277" s="12" t="s">
        <v>98</v>
      </c>
      <c r="C277" s="13" t="s">
        <v>5</v>
      </c>
      <c r="D277" s="27"/>
      <c r="E277" s="13"/>
      <c r="F277" s="13"/>
      <c r="G277" s="27"/>
      <c r="H277" s="5"/>
      <c r="I277" s="5"/>
      <c r="J277" s="3"/>
      <c r="K277" s="13"/>
      <c r="L277" s="13"/>
    </row>
    <row r="278" spans="1:12" ht="29.25" customHeight="1" x14ac:dyDescent="0.25">
      <c r="A278" s="5" t="s">
        <v>14</v>
      </c>
      <c r="B278" s="5"/>
      <c r="C278" s="5"/>
      <c r="D278" s="1">
        <f>E278+F278</f>
        <v>50</v>
      </c>
      <c r="E278" s="6">
        <f>SUM(E279:E281)</f>
        <v>50</v>
      </c>
      <c r="F278" s="6">
        <f t="shared" ref="F278" si="335">SUM(F279:F281)</f>
        <v>0</v>
      </c>
      <c r="G278" s="1">
        <f>H278+I278</f>
        <v>50</v>
      </c>
      <c r="H278" s="6">
        <f t="shared" ref="H278" si="336">SUM(H279:H281)</f>
        <v>50</v>
      </c>
      <c r="I278" s="6">
        <f t="shared" ref="I278" si="337">SUM(I279:I281)</f>
        <v>0</v>
      </c>
      <c r="J278" s="1">
        <f>K278+L278</f>
        <v>50</v>
      </c>
      <c r="K278" s="6">
        <f t="shared" ref="K278" si="338">SUM(K279:K281)</f>
        <v>50</v>
      </c>
      <c r="L278" s="6">
        <f t="shared" ref="L278" si="339">SUM(L279:L281)</f>
        <v>0</v>
      </c>
    </row>
    <row r="279" spans="1:12" x14ac:dyDescent="0.25">
      <c r="A279" s="4" t="s">
        <v>9</v>
      </c>
      <c r="B279" s="5"/>
      <c r="C279" s="5"/>
      <c r="D279" s="1">
        <f>E279+F279</f>
        <v>50</v>
      </c>
      <c r="E279" s="6">
        <v>50</v>
      </c>
      <c r="F279" s="6">
        <v>0</v>
      </c>
      <c r="G279" s="1">
        <f>H279+I279</f>
        <v>50</v>
      </c>
      <c r="H279" s="6">
        <v>50</v>
      </c>
      <c r="I279" s="6">
        <v>0</v>
      </c>
      <c r="J279" s="1">
        <f>K279+L279</f>
        <v>50</v>
      </c>
      <c r="K279" s="6">
        <v>50</v>
      </c>
      <c r="L279" s="6">
        <v>0</v>
      </c>
    </row>
    <row r="280" spans="1:12" x14ac:dyDescent="0.25">
      <c r="A280" s="4" t="s">
        <v>10</v>
      </c>
      <c r="B280" s="5"/>
      <c r="C280" s="5"/>
      <c r="D280" s="1">
        <f t="shared" ref="D280:D281" si="340">E280+F280</f>
        <v>0</v>
      </c>
      <c r="E280" s="6">
        <v>0</v>
      </c>
      <c r="F280" s="6">
        <v>0</v>
      </c>
      <c r="G280" s="1">
        <f t="shared" ref="G280:G281" si="341">H280+I280</f>
        <v>0</v>
      </c>
      <c r="H280" s="6">
        <v>0</v>
      </c>
      <c r="I280" s="6">
        <v>0</v>
      </c>
      <c r="J280" s="1">
        <f t="shared" ref="J280:J281" si="342">K280+L280</f>
        <v>0</v>
      </c>
      <c r="K280" s="6">
        <v>0</v>
      </c>
      <c r="L280" s="6">
        <v>0</v>
      </c>
    </row>
    <row r="281" spans="1:12" x14ac:dyDescent="0.25">
      <c r="A281" s="4" t="s">
        <v>11</v>
      </c>
      <c r="B281" s="5"/>
      <c r="C281" s="5"/>
      <c r="D281" s="1">
        <f t="shared" si="340"/>
        <v>0</v>
      </c>
      <c r="E281" s="6">
        <v>0</v>
      </c>
      <c r="F281" s="6">
        <v>0</v>
      </c>
      <c r="G281" s="1">
        <f t="shared" si="341"/>
        <v>0</v>
      </c>
      <c r="H281" s="6">
        <v>0</v>
      </c>
      <c r="I281" s="6">
        <v>0</v>
      </c>
      <c r="J281" s="1">
        <f t="shared" si="342"/>
        <v>0</v>
      </c>
      <c r="K281" s="6">
        <v>0</v>
      </c>
      <c r="L281" s="6">
        <v>0</v>
      </c>
    </row>
    <row r="282" spans="1:12" ht="38.25" x14ac:dyDescent="0.25">
      <c r="A282" s="30" t="s">
        <v>73</v>
      </c>
      <c r="B282" s="5"/>
      <c r="C282" s="5"/>
      <c r="D282" s="27"/>
      <c r="E282" s="13"/>
      <c r="F282" s="13"/>
      <c r="G282" s="27"/>
      <c r="H282" s="5"/>
      <c r="I282" s="5"/>
      <c r="J282" s="3"/>
      <c r="K282" s="13"/>
      <c r="L282" s="13"/>
    </row>
    <row r="283" spans="1:12" ht="29.25" customHeight="1" x14ac:dyDescent="0.25">
      <c r="A283" s="5" t="s">
        <v>14</v>
      </c>
      <c r="B283" s="5"/>
      <c r="C283" s="5"/>
      <c r="D283" s="1">
        <f>E283+F283</f>
        <v>164.3</v>
      </c>
      <c r="E283" s="6">
        <f>E284+E285+E286</f>
        <v>164.3</v>
      </c>
      <c r="F283" s="6">
        <f>F284+F285+F286</f>
        <v>0</v>
      </c>
      <c r="G283" s="1">
        <f>H283+I283</f>
        <v>164.3</v>
      </c>
      <c r="H283" s="6">
        <f>H284+H285+H286</f>
        <v>164.3</v>
      </c>
      <c r="I283" s="6">
        <f>I284+I285+I286</f>
        <v>0</v>
      </c>
      <c r="J283" s="1">
        <f>K283+L283</f>
        <v>81</v>
      </c>
      <c r="K283" s="6">
        <f>K284+K285+K286</f>
        <v>81</v>
      </c>
      <c r="L283" s="6">
        <f>L284+L285+L286</f>
        <v>0</v>
      </c>
    </row>
    <row r="284" spans="1:12" x14ac:dyDescent="0.25">
      <c r="A284" s="4" t="s">
        <v>9</v>
      </c>
      <c r="B284" s="5"/>
      <c r="C284" s="5"/>
      <c r="D284" s="1">
        <f>E284+F284</f>
        <v>164.3</v>
      </c>
      <c r="E284" s="6">
        <f t="shared" ref="E284:F286" si="343">E289+E294+E299</f>
        <v>164.3</v>
      </c>
      <c r="F284" s="6">
        <f t="shared" si="343"/>
        <v>0</v>
      </c>
      <c r="G284" s="1">
        <f>H284+I284</f>
        <v>164.3</v>
      </c>
      <c r="H284" s="6">
        <f t="shared" ref="H284:I286" si="344">H289+H294+H299</f>
        <v>164.3</v>
      </c>
      <c r="I284" s="6">
        <f t="shared" si="344"/>
        <v>0</v>
      </c>
      <c r="J284" s="1">
        <f>K284+L284</f>
        <v>81</v>
      </c>
      <c r="K284" s="6">
        <f t="shared" ref="K284:L286" si="345">K289+K294+K299</f>
        <v>81</v>
      </c>
      <c r="L284" s="6">
        <f t="shared" si="345"/>
        <v>0</v>
      </c>
    </row>
    <row r="285" spans="1:12" x14ac:dyDescent="0.25">
      <c r="A285" s="4" t="s">
        <v>10</v>
      </c>
      <c r="B285" s="5"/>
      <c r="C285" s="5"/>
      <c r="D285" s="1">
        <f>E285+F285</f>
        <v>0</v>
      </c>
      <c r="E285" s="6">
        <f t="shared" si="343"/>
        <v>0</v>
      </c>
      <c r="F285" s="6">
        <f t="shared" si="343"/>
        <v>0</v>
      </c>
      <c r="G285" s="1">
        <f>H285+I285</f>
        <v>0</v>
      </c>
      <c r="H285" s="6">
        <f t="shared" si="344"/>
        <v>0</v>
      </c>
      <c r="I285" s="6">
        <f t="shared" si="344"/>
        <v>0</v>
      </c>
      <c r="J285" s="1">
        <f>K285+L285</f>
        <v>0</v>
      </c>
      <c r="K285" s="6">
        <f t="shared" si="345"/>
        <v>0</v>
      </c>
      <c r="L285" s="6">
        <f t="shared" si="345"/>
        <v>0</v>
      </c>
    </row>
    <row r="286" spans="1:12" x14ac:dyDescent="0.25">
      <c r="A286" s="4" t="s">
        <v>11</v>
      </c>
      <c r="B286" s="5"/>
      <c r="C286" s="5"/>
      <c r="D286" s="1">
        <f>E286+F286</f>
        <v>0</v>
      </c>
      <c r="E286" s="6">
        <f t="shared" si="343"/>
        <v>0</v>
      </c>
      <c r="F286" s="6">
        <f t="shared" si="343"/>
        <v>0</v>
      </c>
      <c r="G286" s="1">
        <f>H286+I286</f>
        <v>0</v>
      </c>
      <c r="H286" s="6">
        <f t="shared" si="344"/>
        <v>0</v>
      </c>
      <c r="I286" s="6">
        <f t="shared" si="344"/>
        <v>0</v>
      </c>
      <c r="J286" s="1">
        <f>K286+L286</f>
        <v>0</v>
      </c>
      <c r="K286" s="6">
        <f t="shared" si="345"/>
        <v>0</v>
      </c>
      <c r="L286" s="6">
        <f t="shared" si="345"/>
        <v>0</v>
      </c>
    </row>
    <row r="287" spans="1:12" ht="55.5" customHeight="1" x14ac:dyDescent="0.25">
      <c r="A287" s="11" t="s">
        <v>74</v>
      </c>
      <c r="B287" s="12" t="s">
        <v>98</v>
      </c>
      <c r="C287" s="13" t="s">
        <v>5</v>
      </c>
      <c r="D287" s="27"/>
      <c r="E287" s="13"/>
      <c r="F287" s="13"/>
      <c r="G287" s="27"/>
      <c r="H287" s="5"/>
      <c r="I287" s="5"/>
      <c r="J287" s="3"/>
      <c r="K287" s="13"/>
      <c r="L287" s="13"/>
    </row>
    <row r="288" spans="1:12" ht="27" customHeight="1" x14ac:dyDescent="0.25">
      <c r="A288" s="5" t="s">
        <v>14</v>
      </c>
      <c r="B288" s="5"/>
      <c r="C288" s="5"/>
      <c r="D288" s="1">
        <f>E288+F288</f>
        <v>67.5</v>
      </c>
      <c r="E288" s="6">
        <f>SUM(E289:E291)</f>
        <v>67.5</v>
      </c>
      <c r="F288" s="6">
        <f t="shared" ref="F288" si="346">SUM(F289:F291)</f>
        <v>0</v>
      </c>
      <c r="G288" s="1">
        <f>H288+I288</f>
        <v>67.5</v>
      </c>
      <c r="H288" s="6">
        <f t="shared" ref="H288" si="347">SUM(H289:H291)</f>
        <v>67.5</v>
      </c>
      <c r="I288" s="6">
        <f t="shared" ref="I288" si="348">SUM(I289:I291)</f>
        <v>0</v>
      </c>
      <c r="J288" s="1">
        <f>K288+L288</f>
        <v>67.5</v>
      </c>
      <c r="K288" s="6">
        <f t="shared" ref="K288" si="349">SUM(K289:K291)</f>
        <v>67.5</v>
      </c>
      <c r="L288" s="6">
        <f t="shared" ref="L288" si="350">SUM(L289:L291)</f>
        <v>0</v>
      </c>
    </row>
    <row r="289" spans="1:12" ht="15.75" customHeight="1" x14ac:dyDescent="0.25">
      <c r="A289" s="4" t="s">
        <v>9</v>
      </c>
      <c r="B289" s="5"/>
      <c r="C289" s="5"/>
      <c r="D289" s="1">
        <f>E289+F289</f>
        <v>67.5</v>
      </c>
      <c r="E289" s="6">
        <v>67.5</v>
      </c>
      <c r="F289" s="6">
        <v>0</v>
      </c>
      <c r="G289" s="1">
        <f>H289+I289</f>
        <v>67.5</v>
      </c>
      <c r="H289" s="6">
        <v>67.5</v>
      </c>
      <c r="I289" s="6">
        <v>0</v>
      </c>
      <c r="J289" s="1">
        <f>K289+L289</f>
        <v>67.5</v>
      </c>
      <c r="K289" s="6">
        <v>67.5</v>
      </c>
      <c r="L289" s="6">
        <v>0</v>
      </c>
    </row>
    <row r="290" spans="1:12" ht="15" customHeight="1" x14ac:dyDescent="0.25">
      <c r="A290" s="4" t="s">
        <v>10</v>
      </c>
      <c r="B290" s="5"/>
      <c r="C290" s="5"/>
      <c r="D290" s="1">
        <f t="shared" ref="D290:D291" si="351">E290+F290</f>
        <v>0</v>
      </c>
      <c r="E290" s="6">
        <v>0</v>
      </c>
      <c r="F290" s="6">
        <v>0</v>
      </c>
      <c r="G290" s="1">
        <f t="shared" ref="G290:G291" si="352">H290+I290</f>
        <v>0</v>
      </c>
      <c r="H290" s="6">
        <v>0</v>
      </c>
      <c r="I290" s="6">
        <v>0</v>
      </c>
      <c r="J290" s="1">
        <f t="shared" ref="J290:J291" si="353">K290+L290</f>
        <v>0</v>
      </c>
      <c r="K290" s="6">
        <v>0</v>
      </c>
      <c r="L290" s="6">
        <v>0</v>
      </c>
    </row>
    <row r="291" spans="1:12" ht="15.75" customHeight="1" x14ac:dyDescent="0.25">
      <c r="A291" s="4" t="s">
        <v>11</v>
      </c>
      <c r="B291" s="5"/>
      <c r="C291" s="5"/>
      <c r="D291" s="1">
        <f t="shared" si="351"/>
        <v>0</v>
      </c>
      <c r="E291" s="6">
        <v>0</v>
      </c>
      <c r="F291" s="6">
        <v>0</v>
      </c>
      <c r="G291" s="1">
        <f t="shared" si="352"/>
        <v>0</v>
      </c>
      <c r="H291" s="6">
        <v>0</v>
      </c>
      <c r="I291" s="6">
        <v>0</v>
      </c>
      <c r="J291" s="1">
        <f t="shared" si="353"/>
        <v>0</v>
      </c>
      <c r="K291" s="6">
        <v>0</v>
      </c>
      <c r="L291" s="6">
        <v>0</v>
      </c>
    </row>
    <row r="292" spans="1:12" ht="44.25" customHeight="1" x14ac:dyDescent="0.25">
      <c r="A292" s="11" t="s">
        <v>75</v>
      </c>
      <c r="B292" s="13">
        <v>3717640</v>
      </c>
      <c r="C292" s="13" t="s">
        <v>5</v>
      </c>
      <c r="D292" s="1"/>
      <c r="E292" s="6"/>
      <c r="F292" s="6"/>
      <c r="G292" s="27"/>
      <c r="H292" s="5"/>
      <c r="I292" s="5"/>
      <c r="J292" s="3"/>
      <c r="K292" s="13"/>
      <c r="L292" s="13"/>
    </row>
    <row r="293" spans="1:12" ht="27" customHeight="1" x14ac:dyDescent="0.25">
      <c r="A293" s="5" t="s">
        <v>14</v>
      </c>
      <c r="B293" s="5"/>
      <c r="C293" s="5"/>
      <c r="D293" s="1"/>
      <c r="E293" s="6"/>
      <c r="F293" s="6"/>
      <c r="G293" s="27"/>
      <c r="H293" s="5"/>
      <c r="I293" s="5"/>
      <c r="J293" s="3"/>
      <c r="K293" s="13"/>
      <c r="L293" s="13"/>
    </row>
    <row r="294" spans="1:12" ht="15" customHeight="1" x14ac:dyDescent="0.25">
      <c r="A294" s="4" t="s">
        <v>9</v>
      </c>
      <c r="B294" s="5"/>
      <c r="C294" s="5"/>
      <c r="D294" s="1">
        <f>E294+F294</f>
        <v>50</v>
      </c>
      <c r="E294" s="6">
        <v>50</v>
      </c>
      <c r="F294" s="6">
        <v>0</v>
      </c>
      <c r="G294" s="1">
        <f>H294+I294</f>
        <v>50</v>
      </c>
      <c r="H294" s="6">
        <v>50</v>
      </c>
      <c r="I294" s="6">
        <v>0</v>
      </c>
      <c r="J294" s="1">
        <f>K294+L294</f>
        <v>13.5</v>
      </c>
      <c r="K294" s="6">
        <v>13.5</v>
      </c>
      <c r="L294" s="6">
        <v>0</v>
      </c>
    </row>
    <row r="295" spans="1:12" ht="15.75" customHeight="1" x14ac:dyDescent="0.25">
      <c r="A295" s="4" t="s">
        <v>10</v>
      </c>
      <c r="B295" s="5"/>
      <c r="C295" s="5"/>
      <c r="D295" s="1">
        <f t="shared" ref="D295:D296" si="354">E295+F295</f>
        <v>0</v>
      </c>
      <c r="E295" s="6">
        <v>0</v>
      </c>
      <c r="F295" s="6">
        <v>0</v>
      </c>
      <c r="G295" s="1">
        <f t="shared" ref="G295:G296" si="355">H295+I295</f>
        <v>0</v>
      </c>
      <c r="H295" s="6">
        <v>0</v>
      </c>
      <c r="I295" s="6">
        <v>0</v>
      </c>
      <c r="J295" s="1">
        <f t="shared" ref="J295:J296" si="356">K295+L295</f>
        <v>0</v>
      </c>
      <c r="K295" s="6">
        <v>0</v>
      </c>
      <c r="L295" s="6">
        <v>0</v>
      </c>
    </row>
    <row r="296" spans="1:12" ht="13.5" customHeight="1" x14ac:dyDescent="0.25">
      <c r="A296" s="4" t="s">
        <v>11</v>
      </c>
      <c r="B296" s="5"/>
      <c r="C296" s="5"/>
      <c r="D296" s="1">
        <f t="shared" si="354"/>
        <v>0</v>
      </c>
      <c r="E296" s="6">
        <v>0</v>
      </c>
      <c r="F296" s="6">
        <v>0</v>
      </c>
      <c r="G296" s="1">
        <f t="shared" si="355"/>
        <v>0</v>
      </c>
      <c r="H296" s="6">
        <v>0</v>
      </c>
      <c r="I296" s="6">
        <v>0</v>
      </c>
      <c r="J296" s="1">
        <f t="shared" si="356"/>
        <v>0</v>
      </c>
      <c r="K296" s="6">
        <v>0</v>
      </c>
      <c r="L296" s="6">
        <v>0</v>
      </c>
    </row>
    <row r="297" spans="1:12" ht="61.5" customHeight="1" x14ac:dyDescent="0.25">
      <c r="A297" s="11" t="s">
        <v>76</v>
      </c>
      <c r="B297" s="13">
        <v>3717640</v>
      </c>
      <c r="C297" s="13" t="s">
        <v>5</v>
      </c>
      <c r="D297" s="1"/>
      <c r="E297" s="6"/>
      <c r="F297" s="6"/>
      <c r="G297" s="27"/>
      <c r="H297" s="5"/>
      <c r="I297" s="5"/>
      <c r="J297" s="3"/>
      <c r="K297" s="13"/>
      <c r="L297" s="13"/>
    </row>
    <row r="298" spans="1:12" ht="27" customHeight="1" x14ac:dyDescent="0.25">
      <c r="A298" s="5" t="s">
        <v>14</v>
      </c>
      <c r="B298" s="5"/>
      <c r="C298" s="5"/>
      <c r="D298" s="1">
        <f>E298+F298</f>
        <v>46.8</v>
      </c>
      <c r="E298" s="6">
        <f>SUM(E299:E301)</f>
        <v>46.8</v>
      </c>
      <c r="F298" s="6">
        <f t="shared" ref="F298" si="357">SUM(F299:F301)</f>
        <v>0</v>
      </c>
      <c r="G298" s="1">
        <f>H298+I298</f>
        <v>46.8</v>
      </c>
      <c r="H298" s="6">
        <f t="shared" ref="H298" si="358">SUM(H299:H301)</f>
        <v>46.8</v>
      </c>
      <c r="I298" s="6">
        <f t="shared" ref="I298" si="359">SUM(I299:I301)</f>
        <v>0</v>
      </c>
      <c r="J298" s="1">
        <f>K298+L298</f>
        <v>0</v>
      </c>
      <c r="K298" s="6">
        <f t="shared" ref="K298" si="360">SUM(K299:K301)</f>
        <v>0</v>
      </c>
      <c r="L298" s="6">
        <f t="shared" ref="L298" si="361">SUM(L299:L301)</f>
        <v>0</v>
      </c>
    </row>
    <row r="299" spans="1:12" ht="15.75" customHeight="1" x14ac:dyDescent="0.25">
      <c r="A299" s="4" t="s">
        <v>9</v>
      </c>
      <c r="B299" s="5"/>
      <c r="C299" s="5"/>
      <c r="D299" s="1">
        <f>E299+F299</f>
        <v>46.8</v>
      </c>
      <c r="E299" s="6">
        <v>46.8</v>
      </c>
      <c r="F299" s="6">
        <v>0</v>
      </c>
      <c r="G299" s="1">
        <f>H299+I299</f>
        <v>46.8</v>
      </c>
      <c r="H299" s="6">
        <v>46.8</v>
      </c>
      <c r="I299" s="6">
        <v>0</v>
      </c>
      <c r="J299" s="1">
        <f>K299+L299</f>
        <v>0</v>
      </c>
      <c r="K299" s="6">
        <v>0</v>
      </c>
      <c r="L299" s="6">
        <v>0</v>
      </c>
    </row>
    <row r="300" spans="1:12" x14ac:dyDescent="0.25">
      <c r="A300" s="4" t="s">
        <v>10</v>
      </c>
      <c r="B300" s="5"/>
      <c r="C300" s="5"/>
      <c r="D300" s="1">
        <f t="shared" ref="D300:D301" si="362">E300+F300</f>
        <v>0</v>
      </c>
      <c r="E300" s="6">
        <v>0</v>
      </c>
      <c r="F300" s="6">
        <v>0</v>
      </c>
      <c r="G300" s="1">
        <f t="shared" ref="G300:G301" si="363">H300+I300</f>
        <v>0</v>
      </c>
      <c r="H300" s="6">
        <v>0</v>
      </c>
      <c r="I300" s="6">
        <v>0</v>
      </c>
      <c r="J300" s="1">
        <f t="shared" ref="J300:J301" si="364">K300+L300</f>
        <v>0</v>
      </c>
      <c r="K300" s="6">
        <v>0</v>
      </c>
      <c r="L300" s="6">
        <v>0</v>
      </c>
    </row>
    <row r="301" spans="1:12" x14ac:dyDescent="0.25">
      <c r="A301" s="4" t="s">
        <v>11</v>
      </c>
      <c r="B301" s="5"/>
      <c r="C301" s="5"/>
      <c r="D301" s="1">
        <f t="shared" si="362"/>
        <v>0</v>
      </c>
      <c r="E301" s="6">
        <v>0</v>
      </c>
      <c r="F301" s="6">
        <v>0</v>
      </c>
      <c r="G301" s="1">
        <f t="shared" si="363"/>
        <v>0</v>
      </c>
      <c r="H301" s="6">
        <v>0</v>
      </c>
      <c r="I301" s="6">
        <v>0</v>
      </c>
      <c r="J301" s="1">
        <f t="shared" si="364"/>
        <v>0</v>
      </c>
      <c r="K301" s="6">
        <v>0</v>
      </c>
      <c r="L301" s="6">
        <v>0</v>
      </c>
    </row>
    <row r="302" spans="1:12" ht="45.75" customHeight="1" x14ac:dyDescent="0.25">
      <c r="A302" s="30" t="s">
        <v>77</v>
      </c>
      <c r="B302" s="5"/>
      <c r="C302" s="5"/>
      <c r="D302" s="27"/>
      <c r="E302" s="13"/>
      <c r="F302" s="13"/>
      <c r="G302" s="27"/>
      <c r="H302" s="5"/>
      <c r="I302" s="5"/>
      <c r="J302" s="3"/>
      <c r="K302" s="13"/>
      <c r="L302" s="13"/>
    </row>
    <row r="303" spans="1:12" ht="29.25" customHeight="1" x14ac:dyDescent="0.25">
      <c r="A303" s="5" t="s">
        <v>14</v>
      </c>
      <c r="B303" s="5"/>
      <c r="C303" s="5"/>
      <c r="D303" s="1">
        <f>E303+F303</f>
        <v>10</v>
      </c>
      <c r="E303" s="6">
        <f>E304+E305+E306</f>
        <v>10</v>
      </c>
      <c r="F303" s="6">
        <f>F304+F305+F306</f>
        <v>0</v>
      </c>
      <c r="G303" s="1">
        <f>H303+I303</f>
        <v>10</v>
      </c>
      <c r="H303" s="6">
        <f>H304+H305+H306</f>
        <v>10</v>
      </c>
      <c r="I303" s="6">
        <f>I304+I305+I306</f>
        <v>0</v>
      </c>
      <c r="J303" s="1">
        <f>K303+L303</f>
        <v>4.1263199999999998</v>
      </c>
      <c r="K303" s="6">
        <f>K304+K305+K306</f>
        <v>4.1263199999999998</v>
      </c>
      <c r="L303" s="6">
        <f>L304+L305+L306</f>
        <v>0</v>
      </c>
    </row>
    <row r="304" spans="1:12" x14ac:dyDescent="0.25">
      <c r="A304" s="4" t="s">
        <v>9</v>
      </c>
      <c r="B304" s="5"/>
      <c r="C304" s="5"/>
      <c r="D304" s="1">
        <f>E304+F304</f>
        <v>10</v>
      </c>
      <c r="E304" s="6">
        <f>E309</f>
        <v>10</v>
      </c>
      <c r="F304" s="6">
        <f>F309</f>
        <v>0</v>
      </c>
      <c r="G304" s="1">
        <f>H304+I304</f>
        <v>10</v>
      </c>
      <c r="H304" s="6">
        <f>H309</f>
        <v>10</v>
      </c>
      <c r="I304" s="6">
        <f>I309</f>
        <v>0</v>
      </c>
      <c r="J304" s="1">
        <f>K304+L304</f>
        <v>4.1263199999999998</v>
      </c>
      <c r="K304" s="6">
        <f>K309</f>
        <v>4.1263199999999998</v>
      </c>
      <c r="L304" s="6">
        <f>L309</f>
        <v>0</v>
      </c>
    </row>
    <row r="305" spans="1:12" x14ac:dyDescent="0.25">
      <c r="A305" s="4" t="s">
        <v>10</v>
      </c>
      <c r="B305" s="5"/>
      <c r="C305" s="5"/>
      <c r="D305" s="1">
        <f t="shared" ref="D305:D306" si="365">E305+F305</f>
        <v>0</v>
      </c>
      <c r="E305" s="6">
        <f t="shared" ref="E305:F306" si="366">E310</f>
        <v>0</v>
      </c>
      <c r="F305" s="6">
        <f t="shared" si="366"/>
        <v>0</v>
      </c>
      <c r="G305" s="1">
        <f t="shared" ref="G305:G306" si="367">H305+I305</f>
        <v>0</v>
      </c>
      <c r="H305" s="6">
        <f t="shared" ref="H305:I305" si="368">H310</f>
        <v>0</v>
      </c>
      <c r="I305" s="6">
        <f t="shared" si="368"/>
        <v>0</v>
      </c>
      <c r="J305" s="1">
        <f t="shared" ref="J305:J306" si="369">K305+L305</f>
        <v>0</v>
      </c>
      <c r="K305" s="6">
        <f t="shared" ref="K305:L305" si="370">K310</f>
        <v>0</v>
      </c>
      <c r="L305" s="6">
        <f t="shared" si="370"/>
        <v>0</v>
      </c>
    </row>
    <row r="306" spans="1:12" x14ac:dyDescent="0.25">
      <c r="A306" s="4" t="s">
        <v>11</v>
      </c>
      <c r="B306" s="5"/>
      <c r="C306" s="5"/>
      <c r="D306" s="1">
        <f t="shared" si="365"/>
        <v>0</v>
      </c>
      <c r="E306" s="6">
        <f t="shared" si="366"/>
        <v>0</v>
      </c>
      <c r="F306" s="6">
        <f t="shared" si="366"/>
        <v>0</v>
      </c>
      <c r="G306" s="1">
        <f t="shared" si="367"/>
        <v>0</v>
      </c>
      <c r="H306" s="6">
        <f t="shared" ref="H306:I306" si="371">H311</f>
        <v>0</v>
      </c>
      <c r="I306" s="6">
        <f t="shared" si="371"/>
        <v>0</v>
      </c>
      <c r="J306" s="1">
        <f t="shared" si="369"/>
        <v>0</v>
      </c>
      <c r="K306" s="6">
        <f t="shared" ref="K306:L306" si="372">K311</f>
        <v>0</v>
      </c>
      <c r="L306" s="6">
        <f t="shared" si="372"/>
        <v>0</v>
      </c>
    </row>
    <row r="307" spans="1:12" ht="102" x14ac:dyDescent="0.25">
      <c r="A307" s="11" t="s">
        <v>78</v>
      </c>
      <c r="B307" s="13">
        <v>3717700</v>
      </c>
      <c r="C307" s="13" t="s">
        <v>5</v>
      </c>
      <c r="D307" s="27"/>
      <c r="E307" s="13"/>
      <c r="F307" s="13"/>
      <c r="G307" s="27"/>
      <c r="H307" s="5"/>
      <c r="I307" s="5"/>
      <c r="J307" s="3"/>
      <c r="K307" s="13"/>
      <c r="L307" s="13"/>
    </row>
    <row r="308" spans="1:12" ht="29.25" customHeight="1" x14ac:dyDescent="0.25">
      <c r="A308" s="5" t="s">
        <v>14</v>
      </c>
      <c r="B308" s="5"/>
      <c r="C308" s="5"/>
      <c r="D308" s="1">
        <f>E308+F308</f>
        <v>10</v>
      </c>
      <c r="E308" s="6">
        <f>SUM(E309:E311)</f>
        <v>10</v>
      </c>
      <c r="F308" s="6">
        <f t="shared" ref="F308" si="373">SUM(F309:F311)</f>
        <v>0</v>
      </c>
      <c r="G308" s="1">
        <f>H308+I308</f>
        <v>10</v>
      </c>
      <c r="H308" s="6">
        <f t="shared" ref="H308" si="374">SUM(H309:H311)</f>
        <v>10</v>
      </c>
      <c r="I308" s="6">
        <f t="shared" ref="I308" si="375">SUM(I309:I311)</f>
        <v>0</v>
      </c>
      <c r="J308" s="1">
        <f>K308+L308</f>
        <v>4.1263199999999998</v>
      </c>
      <c r="K308" s="6">
        <f t="shared" ref="K308" si="376">SUM(K309:K311)</f>
        <v>4.1263199999999998</v>
      </c>
      <c r="L308" s="6">
        <f t="shared" ref="L308" si="377">SUM(L309:L311)</f>
        <v>0</v>
      </c>
    </row>
    <row r="309" spans="1:12" x14ac:dyDescent="0.25">
      <c r="A309" s="4" t="s">
        <v>9</v>
      </c>
      <c r="B309" s="5"/>
      <c r="C309" s="5"/>
      <c r="D309" s="1">
        <f>E309+F309</f>
        <v>10</v>
      </c>
      <c r="E309" s="6">
        <v>10</v>
      </c>
      <c r="F309" s="6">
        <v>0</v>
      </c>
      <c r="G309" s="1">
        <f>H309+I309</f>
        <v>10</v>
      </c>
      <c r="H309" s="6">
        <v>10</v>
      </c>
      <c r="I309" s="6">
        <v>0</v>
      </c>
      <c r="J309" s="1">
        <f>K309+L309</f>
        <v>4.1263199999999998</v>
      </c>
      <c r="K309" s="6">
        <v>4.1263199999999998</v>
      </c>
      <c r="L309" s="6">
        <v>0</v>
      </c>
    </row>
    <row r="310" spans="1:12" x14ac:dyDescent="0.25">
      <c r="A310" s="4" t="s">
        <v>10</v>
      </c>
      <c r="B310" s="5"/>
      <c r="C310" s="5"/>
      <c r="D310" s="1">
        <f t="shared" ref="D310:D311" si="378">E310+F310</f>
        <v>0</v>
      </c>
      <c r="E310" s="6">
        <v>0</v>
      </c>
      <c r="F310" s="6">
        <v>0</v>
      </c>
      <c r="G310" s="1">
        <f t="shared" ref="G310:G311" si="379">H310+I310</f>
        <v>0</v>
      </c>
      <c r="H310" s="6">
        <v>0</v>
      </c>
      <c r="I310" s="6">
        <v>0</v>
      </c>
      <c r="J310" s="1">
        <f t="shared" ref="J310:J311" si="380">K310+L310</f>
        <v>0</v>
      </c>
      <c r="K310" s="6">
        <v>0</v>
      </c>
      <c r="L310" s="6">
        <v>0</v>
      </c>
    </row>
    <row r="311" spans="1:12" x14ac:dyDescent="0.25">
      <c r="A311" s="4" t="s">
        <v>11</v>
      </c>
      <c r="B311" s="5"/>
      <c r="C311" s="5"/>
      <c r="D311" s="1">
        <f t="shared" si="378"/>
        <v>0</v>
      </c>
      <c r="E311" s="6">
        <v>0</v>
      </c>
      <c r="F311" s="6">
        <v>0</v>
      </c>
      <c r="G311" s="1">
        <f t="shared" si="379"/>
        <v>0</v>
      </c>
      <c r="H311" s="6">
        <v>0</v>
      </c>
      <c r="I311" s="6">
        <v>0</v>
      </c>
      <c r="J311" s="1">
        <f t="shared" si="380"/>
        <v>0</v>
      </c>
      <c r="K311" s="6">
        <v>0</v>
      </c>
      <c r="L311" s="6">
        <v>0</v>
      </c>
    </row>
    <row r="312" spans="1:12" ht="25.5" x14ac:dyDescent="0.25">
      <c r="A312" s="30" t="s">
        <v>79</v>
      </c>
      <c r="B312" s="5"/>
      <c r="C312" s="5"/>
      <c r="D312" s="27"/>
      <c r="E312" s="13"/>
      <c r="F312" s="13"/>
      <c r="G312" s="27"/>
      <c r="H312" s="5"/>
      <c r="I312" s="5"/>
      <c r="J312" s="3"/>
      <c r="K312" s="13"/>
      <c r="L312" s="13"/>
    </row>
    <row r="313" spans="1:12" ht="29.25" customHeight="1" x14ac:dyDescent="0.25">
      <c r="A313" s="5" t="s">
        <v>14</v>
      </c>
      <c r="B313" s="5"/>
      <c r="C313" s="5"/>
      <c r="D313" s="1">
        <f>E313+F313</f>
        <v>160</v>
      </c>
      <c r="E313" s="6">
        <f>E314+E315+E316</f>
        <v>160</v>
      </c>
      <c r="F313" s="6">
        <f>F314+F315+F316</f>
        <v>0</v>
      </c>
      <c r="G313" s="1">
        <f>H313+I313</f>
        <v>160</v>
      </c>
      <c r="H313" s="6">
        <f>H314+H315+H316</f>
        <v>160</v>
      </c>
      <c r="I313" s="6">
        <f>I314+I315+I316</f>
        <v>0</v>
      </c>
      <c r="J313" s="1">
        <f>K313+L313</f>
        <v>153.84899999999999</v>
      </c>
      <c r="K313" s="6">
        <f>K314+K315+K316</f>
        <v>153.84899999999999</v>
      </c>
      <c r="L313" s="6">
        <f>L314+L315+L316</f>
        <v>0</v>
      </c>
    </row>
    <row r="314" spans="1:12" x14ac:dyDescent="0.25">
      <c r="A314" s="4" t="s">
        <v>9</v>
      </c>
      <c r="B314" s="5"/>
      <c r="C314" s="5"/>
      <c r="D314" s="1">
        <f>E314+F314</f>
        <v>160</v>
      </c>
      <c r="E314" s="6">
        <f>E319</f>
        <v>160</v>
      </c>
      <c r="F314" s="6">
        <f>F319</f>
        <v>0</v>
      </c>
      <c r="G314" s="1">
        <f>H314+I314</f>
        <v>160</v>
      </c>
      <c r="H314" s="6">
        <f>H319</f>
        <v>160</v>
      </c>
      <c r="I314" s="6">
        <f>I319</f>
        <v>0</v>
      </c>
      <c r="J314" s="1">
        <f>K314+L314</f>
        <v>153.84899999999999</v>
      </c>
      <c r="K314" s="6">
        <f>K319</f>
        <v>153.84899999999999</v>
      </c>
      <c r="L314" s="6">
        <f>L319</f>
        <v>0</v>
      </c>
    </row>
    <row r="315" spans="1:12" x14ac:dyDescent="0.25">
      <c r="A315" s="4" t="s">
        <v>10</v>
      </c>
      <c r="B315" s="5"/>
      <c r="C315" s="5"/>
      <c r="D315" s="1">
        <f t="shared" ref="D315:D316" si="381">E315+F315</f>
        <v>0</v>
      </c>
      <c r="E315" s="6">
        <f t="shared" ref="E315:F316" si="382">E320</f>
        <v>0</v>
      </c>
      <c r="F315" s="6">
        <f t="shared" si="382"/>
        <v>0</v>
      </c>
      <c r="G315" s="1">
        <f t="shared" ref="G315:G316" si="383">H315+I315</f>
        <v>0</v>
      </c>
      <c r="H315" s="6">
        <f t="shared" ref="H315:I315" si="384">H320</f>
        <v>0</v>
      </c>
      <c r="I315" s="6">
        <f t="shared" si="384"/>
        <v>0</v>
      </c>
      <c r="J315" s="1">
        <f t="shared" ref="J315:J316" si="385">K315+L315</f>
        <v>0</v>
      </c>
      <c r="K315" s="6">
        <f t="shared" ref="K315:L315" si="386">K320</f>
        <v>0</v>
      </c>
      <c r="L315" s="6">
        <f t="shared" si="386"/>
        <v>0</v>
      </c>
    </row>
    <row r="316" spans="1:12" x14ac:dyDescent="0.25">
      <c r="A316" s="4" t="s">
        <v>11</v>
      </c>
      <c r="B316" s="5"/>
      <c r="C316" s="5"/>
      <c r="D316" s="1">
        <f t="shared" si="381"/>
        <v>0</v>
      </c>
      <c r="E316" s="6">
        <f t="shared" si="382"/>
        <v>0</v>
      </c>
      <c r="F316" s="6">
        <f t="shared" si="382"/>
        <v>0</v>
      </c>
      <c r="G316" s="1">
        <f t="shared" si="383"/>
        <v>0</v>
      </c>
      <c r="H316" s="6">
        <f t="shared" ref="H316:I316" si="387">H321</f>
        <v>0</v>
      </c>
      <c r="I316" s="6">
        <f t="shared" si="387"/>
        <v>0</v>
      </c>
      <c r="J316" s="1">
        <f t="shared" si="385"/>
        <v>0</v>
      </c>
      <c r="K316" s="6">
        <f t="shared" ref="K316:L316" si="388">K321</f>
        <v>0</v>
      </c>
      <c r="L316" s="6">
        <f t="shared" si="388"/>
        <v>0</v>
      </c>
    </row>
    <row r="317" spans="1:12" ht="25.5" x14ac:dyDescent="0.25">
      <c r="A317" s="11" t="s">
        <v>80</v>
      </c>
      <c r="B317" s="13">
        <v>3717640</v>
      </c>
      <c r="C317" s="13" t="s">
        <v>5</v>
      </c>
      <c r="D317" s="27"/>
      <c r="E317" s="13"/>
      <c r="F317" s="13"/>
      <c r="G317" s="27"/>
      <c r="H317" s="5"/>
      <c r="I317" s="5"/>
      <c r="J317" s="3"/>
      <c r="K317" s="13"/>
      <c r="L317" s="13"/>
    </row>
    <row r="318" spans="1:12" ht="29.25" customHeight="1" x14ac:dyDescent="0.25">
      <c r="A318" s="5" t="s">
        <v>14</v>
      </c>
      <c r="B318" s="5"/>
      <c r="C318" s="5"/>
      <c r="D318" s="1">
        <f>E318+F318</f>
        <v>160</v>
      </c>
      <c r="E318" s="6">
        <f>SUM(E319:E321)</f>
        <v>160</v>
      </c>
      <c r="F318" s="6">
        <f t="shared" ref="F318" si="389">SUM(F319:F321)</f>
        <v>0</v>
      </c>
      <c r="G318" s="1">
        <f>H318+I318</f>
        <v>160</v>
      </c>
      <c r="H318" s="6">
        <f t="shared" ref="H318" si="390">SUM(H319:H321)</f>
        <v>160</v>
      </c>
      <c r="I318" s="6">
        <f t="shared" ref="I318" si="391">SUM(I319:I321)</f>
        <v>0</v>
      </c>
      <c r="J318" s="1">
        <f>K318+L318</f>
        <v>153.84899999999999</v>
      </c>
      <c r="K318" s="6">
        <f t="shared" ref="K318" si="392">SUM(K319:K321)</f>
        <v>153.84899999999999</v>
      </c>
      <c r="L318" s="6">
        <f t="shared" ref="L318" si="393">SUM(L319:L321)</f>
        <v>0</v>
      </c>
    </row>
    <row r="319" spans="1:12" x14ac:dyDescent="0.25">
      <c r="A319" s="4" t="s">
        <v>9</v>
      </c>
      <c r="B319" s="5"/>
      <c r="C319" s="5"/>
      <c r="D319" s="1">
        <f>E319+F319</f>
        <v>160</v>
      </c>
      <c r="E319" s="6">
        <v>160</v>
      </c>
      <c r="F319" s="6">
        <v>0</v>
      </c>
      <c r="G319" s="1">
        <f>H319+I319</f>
        <v>160</v>
      </c>
      <c r="H319" s="6">
        <v>160</v>
      </c>
      <c r="I319" s="6">
        <v>0</v>
      </c>
      <c r="J319" s="1">
        <f>K319+L319</f>
        <v>153.84899999999999</v>
      </c>
      <c r="K319" s="6">
        <v>153.84899999999999</v>
      </c>
      <c r="L319" s="6">
        <v>0</v>
      </c>
    </row>
    <row r="320" spans="1:12" x14ac:dyDescent="0.25">
      <c r="A320" s="4" t="s">
        <v>10</v>
      </c>
      <c r="B320" s="5"/>
      <c r="C320" s="5"/>
      <c r="D320" s="1">
        <f t="shared" ref="D320:D321" si="394">E320+F320</f>
        <v>0</v>
      </c>
      <c r="E320" s="6">
        <v>0</v>
      </c>
      <c r="F320" s="6">
        <v>0</v>
      </c>
      <c r="G320" s="1">
        <f t="shared" ref="G320:G321" si="395">H320+I320</f>
        <v>0</v>
      </c>
      <c r="H320" s="6">
        <v>0</v>
      </c>
      <c r="I320" s="6">
        <v>0</v>
      </c>
      <c r="J320" s="1">
        <f t="shared" ref="J320:J321" si="396">K320+L320</f>
        <v>0</v>
      </c>
      <c r="K320" s="6">
        <v>0</v>
      </c>
      <c r="L320" s="6">
        <v>0</v>
      </c>
    </row>
    <row r="321" spans="1:12" x14ac:dyDescent="0.25">
      <c r="A321" s="4" t="s">
        <v>11</v>
      </c>
      <c r="B321" s="5"/>
      <c r="C321" s="5"/>
      <c r="D321" s="1">
        <f t="shared" si="394"/>
        <v>0</v>
      </c>
      <c r="E321" s="6">
        <v>0</v>
      </c>
      <c r="F321" s="6">
        <v>0</v>
      </c>
      <c r="G321" s="1">
        <f t="shared" si="395"/>
        <v>0</v>
      </c>
      <c r="H321" s="6">
        <v>0</v>
      </c>
      <c r="I321" s="6">
        <v>0</v>
      </c>
      <c r="J321" s="1">
        <f t="shared" si="396"/>
        <v>0</v>
      </c>
      <c r="K321" s="6">
        <v>0</v>
      </c>
      <c r="L321" s="6">
        <v>0</v>
      </c>
    </row>
    <row r="322" spans="1:12" ht="38.25" x14ac:dyDescent="0.25">
      <c r="A322" s="30" t="s">
        <v>81</v>
      </c>
      <c r="B322" s="5"/>
      <c r="C322" s="5"/>
      <c r="D322" s="27"/>
      <c r="E322" s="13"/>
      <c r="F322" s="13"/>
      <c r="G322" s="27"/>
      <c r="H322" s="5"/>
      <c r="I322" s="5"/>
      <c r="J322" s="3"/>
      <c r="K322" s="13"/>
      <c r="L322" s="13"/>
    </row>
    <row r="323" spans="1:12" ht="29.25" customHeight="1" x14ac:dyDescent="0.25">
      <c r="A323" s="5" t="s">
        <v>14</v>
      </c>
      <c r="B323" s="5"/>
      <c r="C323" s="5"/>
      <c r="D323" s="1">
        <f>E323+F323</f>
        <v>134.9</v>
      </c>
      <c r="E323" s="6">
        <f>E324+E325+E326</f>
        <v>134.9</v>
      </c>
      <c r="F323" s="6">
        <f>F324+F325+F326</f>
        <v>0</v>
      </c>
      <c r="G323" s="1">
        <f>H323+I323</f>
        <v>134.9</v>
      </c>
      <c r="H323" s="6">
        <f>H324+H325+H326</f>
        <v>134.9</v>
      </c>
      <c r="I323" s="6">
        <f>I324+I325+I326</f>
        <v>0</v>
      </c>
      <c r="J323" s="1">
        <f>K323+L323</f>
        <v>61.9</v>
      </c>
      <c r="K323" s="6">
        <f>K324+K325+K326</f>
        <v>61.9</v>
      </c>
      <c r="L323" s="6">
        <f>L324+L325+L326</f>
        <v>0</v>
      </c>
    </row>
    <row r="324" spans="1:12" x14ac:dyDescent="0.25">
      <c r="A324" s="4" t="s">
        <v>9</v>
      </c>
      <c r="B324" s="5"/>
      <c r="C324" s="5"/>
      <c r="D324" s="1">
        <f t="shared" ref="D324:D326" si="397">E324+F324</f>
        <v>134.9</v>
      </c>
      <c r="E324" s="6">
        <f>E329</f>
        <v>134.9</v>
      </c>
      <c r="F324" s="6">
        <f>F329</f>
        <v>0</v>
      </c>
      <c r="G324" s="1">
        <f t="shared" ref="G324:G326" si="398">H324+I324</f>
        <v>134.9</v>
      </c>
      <c r="H324" s="6">
        <f>H329</f>
        <v>134.9</v>
      </c>
      <c r="I324" s="6">
        <f>I329</f>
        <v>0</v>
      </c>
      <c r="J324" s="1">
        <f t="shared" ref="J324:J326" si="399">K324+L324</f>
        <v>61.9</v>
      </c>
      <c r="K324" s="6">
        <f>K329</f>
        <v>61.9</v>
      </c>
      <c r="L324" s="6">
        <f>L329</f>
        <v>0</v>
      </c>
    </row>
    <row r="325" spans="1:12" x14ac:dyDescent="0.25">
      <c r="A325" s="4" t="s">
        <v>10</v>
      </c>
      <c r="B325" s="5"/>
      <c r="C325" s="5"/>
      <c r="D325" s="1">
        <f t="shared" si="397"/>
        <v>0</v>
      </c>
      <c r="E325" s="6">
        <f t="shared" ref="E325:F326" si="400">E330</f>
        <v>0</v>
      </c>
      <c r="F325" s="6">
        <f t="shared" si="400"/>
        <v>0</v>
      </c>
      <c r="G325" s="1">
        <f t="shared" si="398"/>
        <v>0</v>
      </c>
      <c r="H325" s="6">
        <f t="shared" ref="H325:I325" si="401">H330</f>
        <v>0</v>
      </c>
      <c r="I325" s="6">
        <f t="shared" si="401"/>
        <v>0</v>
      </c>
      <c r="J325" s="1">
        <f t="shared" si="399"/>
        <v>0</v>
      </c>
      <c r="K325" s="6">
        <f t="shared" ref="K325:L325" si="402">K330</f>
        <v>0</v>
      </c>
      <c r="L325" s="6">
        <f t="shared" si="402"/>
        <v>0</v>
      </c>
    </row>
    <row r="326" spans="1:12" x14ac:dyDescent="0.25">
      <c r="A326" s="4" t="s">
        <v>11</v>
      </c>
      <c r="B326" s="5"/>
      <c r="C326" s="5"/>
      <c r="D326" s="1">
        <f t="shared" si="397"/>
        <v>0</v>
      </c>
      <c r="E326" s="6">
        <f t="shared" si="400"/>
        <v>0</v>
      </c>
      <c r="F326" s="6">
        <f t="shared" si="400"/>
        <v>0</v>
      </c>
      <c r="G326" s="1">
        <f t="shared" si="398"/>
        <v>0</v>
      </c>
      <c r="H326" s="6">
        <f t="shared" ref="H326:I326" si="403">H331</f>
        <v>0</v>
      </c>
      <c r="I326" s="6">
        <f t="shared" si="403"/>
        <v>0</v>
      </c>
      <c r="J326" s="1">
        <f t="shared" si="399"/>
        <v>0</v>
      </c>
      <c r="K326" s="6">
        <f t="shared" ref="K326:L326" si="404">K331</f>
        <v>0</v>
      </c>
      <c r="L326" s="6">
        <f t="shared" si="404"/>
        <v>0</v>
      </c>
    </row>
    <row r="327" spans="1:12" ht="38.25" x14ac:dyDescent="0.25">
      <c r="A327" s="11" t="s">
        <v>82</v>
      </c>
      <c r="B327" s="13">
        <v>3717640</v>
      </c>
      <c r="C327" s="13" t="s">
        <v>5</v>
      </c>
      <c r="D327" s="27"/>
      <c r="E327" s="13"/>
      <c r="F327" s="13"/>
      <c r="G327" s="27"/>
      <c r="H327" s="5"/>
      <c r="I327" s="5"/>
      <c r="J327" s="3"/>
      <c r="K327" s="13"/>
      <c r="L327" s="13"/>
    </row>
    <row r="328" spans="1:12" ht="29.25" customHeight="1" x14ac:dyDescent="0.25">
      <c r="A328" s="5" t="s">
        <v>14</v>
      </c>
      <c r="B328" s="5"/>
      <c r="C328" s="5"/>
      <c r="D328" s="1">
        <f>E328+F328</f>
        <v>134.9</v>
      </c>
      <c r="E328" s="6">
        <f>SUM(E329:E331)</f>
        <v>134.9</v>
      </c>
      <c r="F328" s="6">
        <f t="shared" ref="F328" si="405">SUM(F329:F331)</f>
        <v>0</v>
      </c>
      <c r="G328" s="1">
        <f>H328+I328</f>
        <v>134.9</v>
      </c>
      <c r="H328" s="6">
        <f t="shared" ref="H328" si="406">SUM(H329:H331)</f>
        <v>134.9</v>
      </c>
      <c r="I328" s="6">
        <f t="shared" ref="I328" si="407">SUM(I329:I331)</f>
        <v>0</v>
      </c>
      <c r="J328" s="1">
        <f>K328+L328</f>
        <v>61.9</v>
      </c>
      <c r="K328" s="6">
        <f t="shared" ref="K328" si="408">SUM(K329:K331)</f>
        <v>61.9</v>
      </c>
      <c r="L328" s="6">
        <f t="shared" ref="L328" si="409">SUM(L329:L331)</f>
        <v>0</v>
      </c>
    </row>
    <row r="329" spans="1:12" x14ac:dyDescent="0.25">
      <c r="A329" s="4" t="s">
        <v>9</v>
      </c>
      <c r="B329" s="5"/>
      <c r="C329" s="5"/>
      <c r="D329" s="1">
        <f>E329+F329</f>
        <v>134.9</v>
      </c>
      <c r="E329" s="6">
        <v>134.9</v>
      </c>
      <c r="F329" s="6">
        <v>0</v>
      </c>
      <c r="G329" s="1">
        <f>H329+I329</f>
        <v>134.9</v>
      </c>
      <c r="H329" s="6">
        <v>134.9</v>
      </c>
      <c r="I329" s="6">
        <v>0</v>
      </c>
      <c r="J329" s="1">
        <f>K329+L329</f>
        <v>61.9</v>
      </c>
      <c r="K329" s="6">
        <v>61.9</v>
      </c>
      <c r="L329" s="6">
        <v>0</v>
      </c>
    </row>
    <row r="330" spans="1:12" x14ac:dyDescent="0.25">
      <c r="A330" s="4" t="s">
        <v>10</v>
      </c>
      <c r="B330" s="5"/>
      <c r="C330" s="5"/>
      <c r="D330" s="1">
        <f t="shared" ref="D330:D331" si="410">E330+F330</f>
        <v>0</v>
      </c>
      <c r="E330" s="6">
        <v>0</v>
      </c>
      <c r="F330" s="6">
        <v>0</v>
      </c>
      <c r="G330" s="1">
        <f t="shared" ref="G330:G331" si="411">H330+I330</f>
        <v>0</v>
      </c>
      <c r="H330" s="6">
        <v>0</v>
      </c>
      <c r="I330" s="6">
        <v>0</v>
      </c>
      <c r="J330" s="1">
        <f t="shared" ref="J330:J331" si="412">K330+L330</f>
        <v>0</v>
      </c>
      <c r="K330" s="6">
        <v>0</v>
      </c>
      <c r="L330" s="6">
        <v>0</v>
      </c>
    </row>
    <row r="331" spans="1:12" x14ac:dyDescent="0.25">
      <c r="A331" s="4" t="s">
        <v>11</v>
      </c>
      <c r="B331" s="5"/>
      <c r="C331" s="5"/>
      <c r="D331" s="1">
        <f t="shared" si="410"/>
        <v>0</v>
      </c>
      <c r="E331" s="6">
        <v>0</v>
      </c>
      <c r="F331" s="6">
        <v>0</v>
      </c>
      <c r="G331" s="1">
        <f t="shared" si="411"/>
        <v>0</v>
      </c>
      <c r="H331" s="6">
        <v>0</v>
      </c>
      <c r="I331" s="6">
        <v>0</v>
      </c>
      <c r="J331" s="1">
        <f t="shared" si="412"/>
        <v>0</v>
      </c>
      <c r="K331" s="6">
        <v>0</v>
      </c>
      <c r="L331" s="6">
        <v>0</v>
      </c>
    </row>
    <row r="332" spans="1:12" ht="38.25" x14ac:dyDescent="0.25">
      <c r="A332" s="30" t="s">
        <v>83</v>
      </c>
      <c r="B332" s="5"/>
      <c r="C332" s="5"/>
      <c r="D332" s="27"/>
      <c r="E332" s="13"/>
      <c r="F332" s="13"/>
      <c r="G332" s="27"/>
      <c r="H332" s="5"/>
      <c r="I332" s="5"/>
      <c r="J332" s="3"/>
      <c r="K332" s="13"/>
      <c r="L332" s="13"/>
    </row>
    <row r="333" spans="1:12" ht="29.25" customHeight="1" x14ac:dyDescent="0.25">
      <c r="A333" s="5" t="s">
        <v>14</v>
      </c>
      <c r="B333" s="5"/>
      <c r="C333" s="5"/>
      <c r="D333" s="1">
        <f>E333+F333</f>
        <v>50</v>
      </c>
      <c r="E333" s="6">
        <f>E334+E335+E336</f>
        <v>50</v>
      </c>
      <c r="F333" s="6">
        <f>F334+F335+F336</f>
        <v>0</v>
      </c>
      <c r="G333" s="1">
        <f>H333+I333</f>
        <v>50</v>
      </c>
      <c r="H333" s="6">
        <f>H334+H335+H336</f>
        <v>50</v>
      </c>
      <c r="I333" s="6">
        <f>I334+I335+I336</f>
        <v>0</v>
      </c>
      <c r="J333" s="1">
        <f>K333+L333</f>
        <v>11.16</v>
      </c>
      <c r="K333" s="6">
        <f>K334+K335+K336</f>
        <v>11.16</v>
      </c>
      <c r="L333" s="6">
        <f>L334+L335+L336</f>
        <v>0</v>
      </c>
    </row>
    <row r="334" spans="1:12" x14ac:dyDescent="0.25">
      <c r="A334" s="4" t="s">
        <v>9</v>
      </c>
      <c r="B334" s="5"/>
      <c r="C334" s="5"/>
      <c r="D334" s="1">
        <f t="shared" ref="D334:D336" si="413">E334+F334</f>
        <v>50</v>
      </c>
      <c r="E334" s="6">
        <f>E339</f>
        <v>50</v>
      </c>
      <c r="F334" s="6">
        <f>F339</f>
        <v>0</v>
      </c>
      <c r="G334" s="1">
        <f t="shared" ref="G334:G336" si="414">H334+I334</f>
        <v>50</v>
      </c>
      <c r="H334" s="6">
        <f>H339</f>
        <v>50</v>
      </c>
      <c r="I334" s="6">
        <f>I339</f>
        <v>0</v>
      </c>
      <c r="J334" s="1">
        <f t="shared" ref="J334:J336" si="415">K334+L334</f>
        <v>11.16</v>
      </c>
      <c r="K334" s="6">
        <f>K339</f>
        <v>11.16</v>
      </c>
      <c r="L334" s="6">
        <f>L339</f>
        <v>0</v>
      </c>
    </row>
    <row r="335" spans="1:12" x14ac:dyDescent="0.25">
      <c r="A335" s="4" t="s">
        <v>10</v>
      </c>
      <c r="B335" s="5"/>
      <c r="C335" s="5"/>
      <c r="D335" s="1">
        <f t="shared" si="413"/>
        <v>0</v>
      </c>
      <c r="E335" s="6">
        <f t="shared" ref="E335:F336" si="416">E340</f>
        <v>0</v>
      </c>
      <c r="F335" s="6">
        <f t="shared" si="416"/>
        <v>0</v>
      </c>
      <c r="G335" s="1">
        <f t="shared" si="414"/>
        <v>0</v>
      </c>
      <c r="H335" s="6">
        <f t="shared" ref="H335:I335" si="417">H340</f>
        <v>0</v>
      </c>
      <c r="I335" s="6">
        <f t="shared" si="417"/>
        <v>0</v>
      </c>
      <c r="J335" s="1">
        <f t="shared" si="415"/>
        <v>0</v>
      </c>
      <c r="K335" s="6">
        <f t="shared" ref="K335:L335" si="418">K340</f>
        <v>0</v>
      </c>
      <c r="L335" s="6">
        <f t="shared" si="418"/>
        <v>0</v>
      </c>
    </row>
    <row r="336" spans="1:12" x14ac:dyDescent="0.25">
      <c r="A336" s="4" t="s">
        <v>11</v>
      </c>
      <c r="B336" s="5"/>
      <c r="C336" s="5"/>
      <c r="D336" s="1">
        <f t="shared" si="413"/>
        <v>0</v>
      </c>
      <c r="E336" s="6">
        <f t="shared" si="416"/>
        <v>0</v>
      </c>
      <c r="F336" s="6">
        <f t="shared" si="416"/>
        <v>0</v>
      </c>
      <c r="G336" s="1">
        <f t="shared" si="414"/>
        <v>0</v>
      </c>
      <c r="H336" s="6">
        <f t="shared" ref="H336:I336" si="419">H341</f>
        <v>0</v>
      </c>
      <c r="I336" s="6">
        <f t="shared" si="419"/>
        <v>0</v>
      </c>
      <c r="J336" s="1">
        <f t="shared" si="415"/>
        <v>0</v>
      </c>
      <c r="K336" s="6">
        <f t="shared" ref="K336:L336" si="420">K341</f>
        <v>0</v>
      </c>
      <c r="L336" s="6">
        <f t="shared" si="420"/>
        <v>0</v>
      </c>
    </row>
    <row r="337" spans="1:12" ht="51" x14ac:dyDescent="0.25">
      <c r="A337" s="11" t="s">
        <v>84</v>
      </c>
      <c r="B337" s="13">
        <v>3717640</v>
      </c>
      <c r="C337" s="13" t="s">
        <v>5</v>
      </c>
      <c r="D337" s="1"/>
      <c r="E337" s="6"/>
      <c r="F337" s="6"/>
      <c r="G337" s="27"/>
      <c r="H337" s="5"/>
      <c r="I337" s="5"/>
      <c r="J337" s="3"/>
      <c r="K337" s="13"/>
      <c r="L337" s="13"/>
    </row>
    <row r="338" spans="1:12" ht="29.25" customHeight="1" x14ac:dyDescent="0.25">
      <c r="A338" s="5" t="s">
        <v>14</v>
      </c>
      <c r="B338" s="5"/>
      <c r="C338" s="5"/>
      <c r="D338" s="1">
        <f>E338+F338</f>
        <v>50</v>
      </c>
      <c r="E338" s="6">
        <f>SUM(E339:E341)</f>
        <v>50</v>
      </c>
      <c r="F338" s="6">
        <f t="shared" ref="F338" si="421">SUM(F339:F341)</f>
        <v>0</v>
      </c>
      <c r="G338" s="1">
        <f>H338+I338</f>
        <v>50</v>
      </c>
      <c r="H338" s="6">
        <f t="shared" ref="H338" si="422">SUM(H339:H341)</f>
        <v>50</v>
      </c>
      <c r="I338" s="6">
        <f t="shared" ref="I338" si="423">SUM(I339:I341)</f>
        <v>0</v>
      </c>
      <c r="J338" s="1">
        <f>K338+L338</f>
        <v>11.16</v>
      </c>
      <c r="K338" s="6">
        <f t="shared" ref="K338" si="424">SUM(K339:K341)</f>
        <v>11.16</v>
      </c>
      <c r="L338" s="6">
        <f t="shared" ref="L338" si="425">SUM(L339:L341)</f>
        <v>0</v>
      </c>
    </row>
    <row r="339" spans="1:12" x14ac:dyDescent="0.25">
      <c r="A339" s="4" t="s">
        <v>9</v>
      </c>
      <c r="B339" s="5"/>
      <c r="C339" s="5"/>
      <c r="D339" s="1">
        <f>E339+F339</f>
        <v>50</v>
      </c>
      <c r="E339" s="6">
        <v>50</v>
      </c>
      <c r="F339" s="6">
        <v>0</v>
      </c>
      <c r="G339" s="1">
        <f>H339+I339</f>
        <v>50</v>
      </c>
      <c r="H339" s="6">
        <v>50</v>
      </c>
      <c r="I339" s="6">
        <v>0</v>
      </c>
      <c r="J339" s="1">
        <f>K339+L339</f>
        <v>11.16</v>
      </c>
      <c r="K339" s="6">
        <v>11.16</v>
      </c>
      <c r="L339" s="6">
        <v>0</v>
      </c>
    </row>
    <row r="340" spans="1:12" x14ac:dyDescent="0.25">
      <c r="A340" s="4" t="s">
        <v>10</v>
      </c>
      <c r="B340" s="5"/>
      <c r="C340" s="5"/>
      <c r="D340" s="1">
        <f t="shared" ref="D340:D341" si="426">E340+F340</f>
        <v>0</v>
      </c>
      <c r="E340" s="6">
        <v>0</v>
      </c>
      <c r="F340" s="6">
        <v>0</v>
      </c>
      <c r="G340" s="1">
        <f t="shared" ref="G340:G341" si="427">H340+I340</f>
        <v>0</v>
      </c>
      <c r="H340" s="6">
        <v>0</v>
      </c>
      <c r="I340" s="6">
        <v>0</v>
      </c>
      <c r="J340" s="1">
        <f t="shared" ref="J340:J341" si="428">K340+L340</f>
        <v>0</v>
      </c>
      <c r="K340" s="6">
        <v>0</v>
      </c>
      <c r="L340" s="6">
        <v>0</v>
      </c>
    </row>
    <row r="341" spans="1:12" x14ac:dyDescent="0.25">
      <c r="A341" s="4" t="s">
        <v>11</v>
      </c>
      <c r="B341" s="5"/>
      <c r="C341" s="5"/>
      <c r="D341" s="1">
        <f t="shared" si="426"/>
        <v>0</v>
      </c>
      <c r="E341" s="6">
        <v>0</v>
      </c>
      <c r="F341" s="6">
        <v>0</v>
      </c>
      <c r="G341" s="1">
        <f t="shared" si="427"/>
        <v>0</v>
      </c>
      <c r="H341" s="6">
        <v>0</v>
      </c>
      <c r="I341" s="6">
        <v>0</v>
      </c>
      <c r="J341" s="1">
        <f t="shared" si="428"/>
        <v>0</v>
      </c>
      <c r="K341" s="6">
        <v>0</v>
      </c>
      <c r="L341" s="6">
        <v>0</v>
      </c>
    </row>
    <row r="342" spans="1:12" ht="38.25" x14ac:dyDescent="0.25">
      <c r="A342" s="30" t="s">
        <v>85</v>
      </c>
      <c r="B342" s="5"/>
      <c r="C342" s="5"/>
      <c r="D342" s="27"/>
      <c r="E342" s="13"/>
      <c r="F342" s="13"/>
      <c r="G342" s="27"/>
      <c r="H342" s="5"/>
      <c r="I342" s="5"/>
      <c r="J342" s="3"/>
      <c r="K342" s="13"/>
      <c r="L342" s="13"/>
    </row>
    <row r="343" spans="1:12" ht="29.25" customHeight="1" x14ac:dyDescent="0.25">
      <c r="A343" s="5" t="s">
        <v>14</v>
      </c>
      <c r="B343" s="5"/>
      <c r="C343" s="5"/>
      <c r="D343" s="1">
        <f>E343+F343</f>
        <v>150</v>
      </c>
      <c r="E343" s="6">
        <f>E344+E345+E346</f>
        <v>150</v>
      </c>
      <c r="F343" s="6">
        <f>F344+F345+F346</f>
        <v>0</v>
      </c>
      <c r="G343" s="1">
        <f>H343+I343</f>
        <v>150</v>
      </c>
      <c r="H343" s="6">
        <f>H344+H345+H346</f>
        <v>150</v>
      </c>
      <c r="I343" s="6">
        <f>I344+I345+I346</f>
        <v>0</v>
      </c>
      <c r="J343" s="1">
        <f>K343+L343</f>
        <v>149.70455999999999</v>
      </c>
      <c r="K343" s="6">
        <f>K344+K345+K346</f>
        <v>149.70455999999999</v>
      </c>
      <c r="L343" s="6">
        <f>L344+L345+L346</f>
        <v>0</v>
      </c>
    </row>
    <row r="344" spans="1:12" x14ac:dyDescent="0.25">
      <c r="A344" s="4" t="s">
        <v>9</v>
      </c>
      <c r="B344" s="5"/>
      <c r="C344" s="5"/>
      <c r="D344" s="1">
        <f t="shared" ref="D344:D346" si="429">E344+F344</f>
        <v>150</v>
      </c>
      <c r="E344" s="6">
        <f>E349</f>
        <v>150</v>
      </c>
      <c r="F344" s="6">
        <f>F349</f>
        <v>0</v>
      </c>
      <c r="G344" s="1">
        <f t="shared" ref="G344:G346" si="430">H344+I344</f>
        <v>150</v>
      </c>
      <c r="H344" s="6">
        <f>H349</f>
        <v>150</v>
      </c>
      <c r="I344" s="6">
        <f>I349</f>
        <v>0</v>
      </c>
      <c r="J344" s="1">
        <f t="shared" ref="J344:J346" si="431">K344+L344</f>
        <v>149.70455999999999</v>
      </c>
      <c r="K344" s="6">
        <f>K349</f>
        <v>149.70455999999999</v>
      </c>
      <c r="L344" s="6">
        <f>L349</f>
        <v>0</v>
      </c>
    </row>
    <row r="345" spans="1:12" x14ac:dyDescent="0.25">
      <c r="A345" s="4" t="s">
        <v>10</v>
      </c>
      <c r="B345" s="5"/>
      <c r="C345" s="5"/>
      <c r="D345" s="1">
        <f t="shared" si="429"/>
        <v>0</v>
      </c>
      <c r="E345" s="6">
        <f t="shared" ref="E345:F346" si="432">E350</f>
        <v>0</v>
      </c>
      <c r="F345" s="6">
        <f t="shared" si="432"/>
        <v>0</v>
      </c>
      <c r="G345" s="1">
        <f t="shared" si="430"/>
        <v>0</v>
      </c>
      <c r="H345" s="6">
        <f t="shared" ref="H345:I345" si="433">H350</f>
        <v>0</v>
      </c>
      <c r="I345" s="6">
        <f t="shared" si="433"/>
        <v>0</v>
      </c>
      <c r="J345" s="1">
        <f t="shared" si="431"/>
        <v>0</v>
      </c>
      <c r="K345" s="6">
        <f t="shared" ref="K345:L345" si="434">K350</f>
        <v>0</v>
      </c>
      <c r="L345" s="6">
        <f t="shared" si="434"/>
        <v>0</v>
      </c>
    </row>
    <row r="346" spans="1:12" x14ac:dyDescent="0.25">
      <c r="A346" s="4" t="s">
        <v>11</v>
      </c>
      <c r="B346" s="5"/>
      <c r="C346" s="5"/>
      <c r="D346" s="1">
        <f t="shared" si="429"/>
        <v>0</v>
      </c>
      <c r="E346" s="6">
        <f t="shared" si="432"/>
        <v>0</v>
      </c>
      <c r="F346" s="6">
        <f t="shared" si="432"/>
        <v>0</v>
      </c>
      <c r="G346" s="1">
        <f t="shared" si="430"/>
        <v>0</v>
      </c>
      <c r="H346" s="6">
        <f t="shared" ref="H346:I346" si="435">H351</f>
        <v>0</v>
      </c>
      <c r="I346" s="6">
        <f t="shared" si="435"/>
        <v>0</v>
      </c>
      <c r="J346" s="1">
        <f t="shared" si="431"/>
        <v>0</v>
      </c>
      <c r="K346" s="6">
        <f t="shared" ref="K346:L346" si="436">K351</f>
        <v>0</v>
      </c>
      <c r="L346" s="6">
        <f t="shared" si="436"/>
        <v>0</v>
      </c>
    </row>
    <row r="347" spans="1:12" ht="51" x14ac:dyDescent="0.25">
      <c r="A347" s="11" t="s">
        <v>86</v>
      </c>
      <c r="B347" s="13">
        <v>3717640</v>
      </c>
      <c r="C347" s="13" t="s">
        <v>5</v>
      </c>
      <c r="D347" s="1"/>
      <c r="E347" s="6"/>
      <c r="F347" s="6"/>
      <c r="G347" s="27"/>
      <c r="H347" s="5"/>
      <c r="I347" s="5"/>
      <c r="J347" s="3"/>
      <c r="K347" s="13"/>
      <c r="L347" s="13"/>
    </row>
    <row r="348" spans="1:12" ht="29.25" customHeight="1" x14ac:dyDescent="0.25">
      <c r="A348" s="5" t="s">
        <v>14</v>
      </c>
      <c r="B348" s="5"/>
      <c r="C348" s="5"/>
      <c r="D348" s="1">
        <f>E348+F348</f>
        <v>150</v>
      </c>
      <c r="E348" s="6">
        <f>SUM(E349:E351)</f>
        <v>150</v>
      </c>
      <c r="F348" s="6">
        <f t="shared" ref="F348" si="437">SUM(F349:F351)</f>
        <v>0</v>
      </c>
      <c r="G348" s="1">
        <f>H348+I348</f>
        <v>150</v>
      </c>
      <c r="H348" s="6">
        <f t="shared" ref="H348" si="438">SUM(H349:H351)</f>
        <v>150</v>
      </c>
      <c r="I348" s="6">
        <f t="shared" ref="I348" si="439">SUM(I349:I351)</f>
        <v>0</v>
      </c>
      <c r="J348" s="1">
        <f>K348+L348</f>
        <v>149.70455999999999</v>
      </c>
      <c r="K348" s="6">
        <f t="shared" ref="K348" si="440">SUM(K349:K351)</f>
        <v>149.70455999999999</v>
      </c>
      <c r="L348" s="6">
        <f t="shared" ref="L348" si="441">SUM(L349:L351)</f>
        <v>0</v>
      </c>
    </row>
    <row r="349" spans="1:12" x14ac:dyDescent="0.25">
      <c r="A349" s="4" t="s">
        <v>9</v>
      </c>
      <c r="B349" s="5"/>
      <c r="C349" s="5"/>
      <c r="D349" s="1">
        <f>E349+F349</f>
        <v>150</v>
      </c>
      <c r="E349" s="6">
        <v>150</v>
      </c>
      <c r="F349" s="6">
        <v>0</v>
      </c>
      <c r="G349" s="1">
        <f>H349+I349</f>
        <v>150</v>
      </c>
      <c r="H349" s="6">
        <v>150</v>
      </c>
      <c r="I349" s="6">
        <v>0</v>
      </c>
      <c r="J349" s="1">
        <f>K349+L349</f>
        <v>149.70455999999999</v>
      </c>
      <c r="K349" s="6">
        <v>149.70455999999999</v>
      </c>
      <c r="L349" s="6">
        <v>0</v>
      </c>
    </row>
    <row r="350" spans="1:12" x14ac:dyDescent="0.25">
      <c r="A350" s="4" t="s">
        <v>10</v>
      </c>
      <c r="B350" s="5"/>
      <c r="C350" s="5"/>
      <c r="D350" s="1">
        <f t="shared" ref="D350:D351" si="442">E350+F350</f>
        <v>0</v>
      </c>
      <c r="E350" s="6">
        <v>0</v>
      </c>
      <c r="F350" s="6">
        <v>0</v>
      </c>
      <c r="G350" s="1">
        <f t="shared" ref="G350:G351" si="443">H350+I350</f>
        <v>0</v>
      </c>
      <c r="H350" s="6">
        <v>0</v>
      </c>
      <c r="I350" s="6">
        <v>0</v>
      </c>
      <c r="J350" s="1">
        <f t="shared" ref="J350:J351" si="444">K350+L350</f>
        <v>0</v>
      </c>
      <c r="K350" s="6">
        <v>0</v>
      </c>
      <c r="L350" s="6">
        <v>0</v>
      </c>
    </row>
    <row r="351" spans="1:12" x14ac:dyDescent="0.25">
      <c r="A351" s="4" t="s">
        <v>11</v>
      </c>
      <c r="B351" s="5"/>
      <c r="C351" s="5"/>
      <c r="D351" s="1">
        <f t="shared" si="442"/>
        <v>0</v>
      </c>
      <c r="E351" s="6">
        <v>0</v>
      </c>
      <c r="F351" s="6">
        <v>0</v>
      </c>
      <c r="G351" s="1">
        <f t="shared" si="443"/>
        <v>0</v>
      </c>
      <c r="H351" s="6">
        <v>0</v>
      </c>
      <c r="I351" s="6">
        <v>0</v>
      </c>
      <c r="J351" s="1">
        <f t="shared" si="444"/>
        <v>0</v>
      </c>
      <c r="K351" s="6">
        <v>0</v>
      </c>
      <c r="L351" s="6">
        <v>0</v>
      </c>
    </row>
    <row r="352" spans="1:12" ht="38.25" x14ac:dyDescent="0.25">
      <c r="A352" s="30" t="s">
        <v>87</v>
      </c>
      <c r="B352" s="5"/>
      <c r="C352" s="5"/>
      <c r="D352" s="27"/>
      <c r="E352" s="13"/>
      <c r="F352" s="13"/>
      <c r="G352" s="27"/>
      <c r="H352" s="5"/>
      <c r="I352" s="5"/>
      <c r="J352" s="3"/>
      <c r="K352" s="13"/>
      <c r="L352" s="13"/>
    </row>
    <row r="353" spans="1:13" ht="29.25" customHeight="1" x14ac:dyDescent="0.25">
      <c r="A353" s="5" t="s">
        <v>14</v>
      </c>
      <c r="B353" s="5"/>
      <c r="C353" s="5"/>
      <c r="D353" s="1">
        <f>E353+F353</f>
        <v>0</v>
      </c>
      <c r="E353" s="6">
        <f>E354+E355+E356</f>
        <v>0</v>
      </c>
      <c r="F353" s="6">
        <f>F354+F355+F356</f>
        <v>0</v>
      </c>
      <c r="G353" s="1">
        <f>H353+I353</f>
        <v>0</v>
      </c>
      <c r="H353" s="6">
        <f>H354+H355+H356</f>
        <v>0</v>
      </c>
      <c r="I353" s="6">
        <f>I354+I355+I356</f>
        <v>0</v>
      </c>
      <c r="J353" s="1">
        <f>K353+L353</f>
        <v>0</v>
      </c>
      <c r="K353" s="6">
        <f>K354+K355+K356</f>
        <v>0</v>
      </c>
      <c r="L353" s="6">
        <f>L354+L355+L356</f>
        <v>0</v>
      </c>
    </row>
    <row r="354" spans="1:13" x14ac:dyDescent="0.25">
      <c r="A354" s="4" t="s">
        <v>9</v>
      </c>
      <c r="B354" s="5"/>
      <c r="C354" s="5"/>
      <c r="D354" s="1">
        <f t="shared" ref="D354:D356" si="445">E354+F354</f>
        <v>0</v>
      </c>
      <c r="E354" s="6">
        <f>E359</f>
        <v>0</v>
      </c>
      <c r="F354" s="6">
        <f>F359</f>
        <v>0</v>
      </c>
      <c r="G354" s="1">
        <f t="shared" ref="G354:G356" si="446">H354+I354</f>
        <v>0</v>
      </c>
      <c r="H354" s="6">
        <f>H359</f>
        <v>0</v>
      </c>
      <c r="I354" s="6">
        <f>I359</f>
        <v>0</v>
      </c>
      <c r="J354" s="1">
        <f t="shared" ref="J354:J356" si="447">K354+L354</f>
        <v>0</v>
      </c>
      <c r="K354" s="6">
        <f>K359</f>
        <v>0</v>
      </c>
      <c r="L354" s="6">
        <f>L359</f>
        <v>0</v>
      </c>
    </row>
    <row r="355" spans="1:13" x14ac:dyDescent="0.25">
      <c r="A355" s="4" t="s">
        <v>10</v>
      </c>
      <c r="B355" s="5"/>
      <c r="C355" s="5"/>
      <c r="D355" s="1">
        <f t="shared" si="445"/>
        <v>0</v>
      </c>
      <c r="E355" s="6">
        <f t="shared" ref="E355:F356" si="448">E360</f>
        <v>0</v>
      </c>
      <c r="F355" s="6">
        <f t="shared" si="448"/>
        <v>0</v>
      </c>
      <c r="G355" s="1">
        <f t="shared" si="446"/>
        <v>0</v>
      </c>
      <c r="H355" s="6">
        <f t="shared" ref="H355:I355" si="449">H360</f>
        <v>0</v>
      </c>
      <c r="I355" s="6">
        <f t="shared" si="449"/>
        <v>0</v>
      </c>
      <c r="J355" s="1">
        <f t="shared" si="447"/>
        <v>0</v>
      </c>
      <c r="K355" s="6">
        <f t="shared" ref="K355:L355" si="450">K360</f>
        <v>0</v>
      </c>
      <c r="L355" s="6">
        <f t="shared" si="450"/>
        <v>0</v>
      </c>
    </row>
    <row r="356" spans="1:13" x14ac:dyDescent="0.25">
      <c r="A356" s="4" t="s">
        <v>11</v>
      </c>
      <c r="B356" s="5"/>
      <c r="C356" s="5"/>
      <c r="D356" s="1">
        <f t="shared" si="445"/>
        <v>0</v>
      </c>
      <c r="E356" s="6">
        <f t="shared" si="448"/>
        <v>0</v>
      </c>
      <c r="F356" s="6">
        <f t="shared" si="448"/>
        <v>0</v>
      </c>
      <c r="G356" s="1">
        <f t="shared" si="446"/>
        <v>0</v>
      </c>
      <c r="H356" s="6">
        <f t="shared" ref="H356:I356" si="451">H361</f>
        <v>0</v>
      </c>
      <c r="I356" s="6">
        <f t="shared" si="451"/>
        <v>0</v>
      </c>
      <c r="J356" s="1">
        <f t="shared" si="447"/>
        <v>0</v>
      </c>
      <c r="K356" s="6">
        <f t="shared" ref="K356:L356" si="452">K361</f>
        <v>0</v>
      </c>
      <c r="L356" s="6">
        <f t="shared" si="452"/>
        <v>0</v>
      </c>
    </row>
    <row r="357" spans="1:13" ht="63.75" x14ac:dyDescent="0.25">
      <c r="A357" s="11" t="s">
        <v>88</v>
      </c>
      <c r="B357" s="13">
        <v>3717640</v>
      </c>
      <c r="C357" s="5"/>
      <c r="D357" s="27"/>
      <c r="E357" s="13"/>
      <c r="F357" s="13"/>
      <c r="G357" s="27"/>
      <c r="H357" s="5"/>
      <c r="I357" s="5"/>
      <c r="J357" s="3"/>
      <c r="K357" s="13"/>
      <c r="L357" s="13"/>
    </row>
    <row r="358" spans="1:13" ht="29.25" customHeight="1" x14ac:dyDescent="0.25">
      <c r="A358" s="5" t="s">
        <v>14</v>
      </c>
      <c r="B358" s="5"/>
      <c r="C358" s="5"/>
      <c r="D358" s="1">
        <f>E358+F358</f>
        <v>0</v>
      </c>
      <c r="E358" s="6">
        <f>SUM(E359:E361)</f>
        <v>0</v>
      </c>
      <c r="F358" s="6">
        <f t="shared" ref="F358" si="453">SUM(F359:F361)</f>
        <v>0</v>
      </c>
      <c r="G358" s="1">
        <f>H358+I358</f>
        <v>0</v>
      </c>
      <c r="H358" s="6">
        <f t="shared" ref="H358" si="454">SUM(H359:H361)</f>
        <v>0</v>
      </c>
      <c r="I358" s="6">
        <f t="shared" ref="I358" si="455">SUM(I359:I361)</f>
        <v>0</v>
      </c>
      <c r="J358" s="1">
        <f>K358+L358</f>
        <v>0</v>
      </c>
      <c r="K358" s="6">
        <f t="shared" ref="K358" si="456">SUM(K359:K361)</f>
        <v>0</v>
      </c>
      <c r="L358" s="6">
        <f t="shared" ref="L358" si="457">SUM(L359:L361)</f>
        <v>0</v>
      </c>
    </row>
    <row r="359" spans="1:13" x14ac:dyDescent="0.25">
      <c r="A359" s="4" t="s">
        <v>9</v>
      </c>
      <c r="B359" s="5"/>
      <c r="C359" s="5"/>
      <c r="D359" s="1">
        <f>E359+F359</f>
        <v>0</v>
      </c>
      <c r="E359" s="6">
        <v>0</v>
      </c>
      <c r="F359" s="6">
        <v>0</v>
      </c>
      <c r="G359" s="1">
        <f>H359+I359</f>
        <v>0</v>
      </c>
      <c r="H359" s="6">
        <v>0</v>
      </c>
      <c r="I359" s="6">
        <v>0</v>
      </c>
      <c r="J359" s="1">
        <f>K359+L359</f>
        <v>0</v>
      </c>
      <c r="K359" s="6">
        <v>0</v>
      </c>
      <c r="L359" s="6">
        <v>0</v>
      </c>
    </row>
    <row r="360" spans="1:13" x14ac:dyDescent="0.25">
      <c r="A360" s="4" t="s">
        <v>10</v>
      </c>
      <c r="B360" s="5"/>
      <c r="C360" s="5"/>
      <c r="D360" s="1">
        <f>E360+F360</f>
        <v>0</v>
      </c>
      <c r="E360" s="6">
        <v>0</v>
      </c>
      <c r="F360" s="6">
        <v>0</v>
      </c>
      <c r="G360" s="1">
        <f>H360+I360</f>
        <v>0</v>
      </c>
      <c r="H360" s="6">
        <v>0</v>
      </c>
      <c r="I360" s="6">
        <v>0</v>
      </c>
      <c r="J360" s="1">
        <f>K360+L360</f>
        <v>0</v>
      </c>
      <c r="K360" s="6">
        <v>0</v>
      </c>
      <c r="L360" s="6">
        <v>0</v>
      </c>
    </row>
    <row r="361" spans="1:13" x14ac:dyDescent="0.25">
      <c r="A361" s="4" t="s">
        <v>11</v>
      </c>
      <c r="B361" s="5"/>
      <c r="C361" s="5"/>
      <c r="D361" s="1">
        <f>E361+F361</f>
        <v>0</v>
      </c>
      <c r="E361" s="6">
        <v>0</v>
      </c>
      <c r="F361" s="6">
        <v>0</v>
      </c>
      <c r="G361" s="1">
        <f>H361+I361</f>
        <v>0</v>
      </c>
      <c r="H361" s="6">
        <v>0</v>
      </c>
      <c r="I361" s="6">
        <v>0</v>
      </c>
      <c r="J361" s="1">
        <f>K361+L361</f>
        <v>0</v>
      </c>
      <c r="K361" s="6">
        <v>0</v>
      </c>
      <c r="L361" s="6">
        <v>0</v>
      </c>
    </row>
    <row r="366" spans="1:13" ht="18.75" x14ac:dyDescent="0.3">
      <c r="A366" s="50" t="s">
        <v>104</v>
      </c>
      <c r="B366" s="50"/>
      <c r="C366" s="37"/>
      <c r="D366" s="37"/>
      <c r="E366" s="37"/>
      <c r="F366" s="37"/>
      <c r="G366" s="37"/>
      <c r="H366" s="37"/>
      <c r="I366" s="37"/>
      <c r="J366" s="37"/>
      <c r="K366" s="51" t="s">
        <v>106</v>
      </c>
      <c r="L366" s="51"/>
      <c r="M366" s="38"/>
    </row>
    <row r="369" spans="1:1" ht="15.75" x14ac:dyDescent="0.25">
      <c r="A369" s="39" t="s">
        <v>105</v>
      </c>
    </row>
  </sheetData>
  <mergeCells count="21">
    <mergeCell ref="A366:B366"/>
    <mergeCell ref="C9:C10"/>
    <mergeCell ref="D9:F9"/>
    <mergeCell ref="G9:I9"/>
    <mergeCell ref="J9:L9"/>
    <mergeCell ref="K366:L366"/>
    <mergeCell ref="A256:L256"/>
    <mergeCell ref="H2:L2"/>
    <mergeCell ref="H1:L1"/>
    <mergeCell ref="A213:L213"/>
    <mergeCell ref="A224:L224"/>
    <mergeCell ref="A245:L245"/>
    <mergeCell ref="A172:L172"/>
    <mergeCell ref="A16:L16"/>
    <mergeCell ref="A7:L7"/>
    <mergeCell ref="A4:L4"/>
    <mergeCell ref="A5:L5"/>
    <mergeCell ref="A6:L6"/>
    <mergeCell ref="J8:L8"/>
    <mergeCell ref="A9:A10"/>
    <mergeCell ref="B9:B10"/>
  </mergeCells>
  <pageMargins left="0.7" right="0.7" top="0.75" bottom="0.75" header="0.3" footer="0.3"/>
  <pageSetup paperSize="9" scale="48" fitToHeight="0" orientation="portrait" r:id="rId1"/>
  <rowBreaks count="6" manualBreakCount="6">
    <brk id="56" max="11" man="1"/>
    <brk id="105" max="11" man="1"/>
    <brk id="161" max="11" man="1"/>
    <brk id="212" max="11" man="1"/>
    <brk id="276" max="11" man="1"/>
    <brk id="3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Кулак Дар'я Олегівна</cp:lastModifiedBy>
  <cp:lastPrinted>2024-03-07T09:38:49Z</cp:lastPrinted>
  <dcterms:created xsi:type="dcterms:W3CDTF">2023-10-09T07:26:09Z</dcterms:created>
  <dcterms:modified xsi:type="dcterms:W3CDTF">2024-03-22T08:50:52Z</dcterms:modified>
</cp:coreProperties>
</file>