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1'!$14:$14</definedName>
    <definedName name="_xlnm.Print_Area" localSheetId="0">'дод 1'!$A$1:$F$52</definedName>
  </definedNames>
  <calcPr fullCalcOnLoad="1"/>
</workbook>
</file>

<file path=xl/sharedStrings.xml><?xml version="1.0" encoding="utf-8"?>
<sst xmlns="http://schemas.openxmlformats.org/spreadsheetml/2006/main" count="79" uniqueCount="72">
  <si>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</si>
  <si>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</si>
  <si>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</si>
  <si>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</si>
  <si>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</si>
  <si>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</si>
  <si>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</si>
  <si>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</si>
  <si>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</si>
  <si>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</si>
  <si>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</si>
  <si>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</si>
  <si>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</si>
  <si>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</si>
  <si>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</si>
  <si>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</si>
  <si>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</si>
  <si>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</si>
  <si>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</si>
  <si>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</si>
  <si>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</si>
  <si>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</si>
  <si>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</si>
  <si>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</si>
  <si>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</si>
  <si>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</si>
  <si>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</si>
  <si>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</si>
  <si>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</si>
  <si>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</si>
  <si>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</si>
  <si>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</si>
  <si>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</si>
  <si>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</si>
  <si>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</si>
  <si>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</si>
  <si>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</si>
  <si>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</si>
  <si>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</si>
  <si>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</si>
  <si>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</si>
  <si>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</si>
  <si>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</si>
  <si>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</si>
  <si>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</si>
  <si>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</si>
  <si>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</si>
  <si>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</si>
  <si>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</si>
  <si>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</si>
  <si>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</si>
  <si>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</si>
  <si>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</si>
  <si>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</si>
  <si>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</si>
  <si>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</si>
  <si>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</si>
  <si>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</si>
  <si>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</si>
  <si>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</si>
  <si>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>Сумський міський голова</t>
  </si>
  <si>
    <t>Олександр ЛИСЕНКО</t>
  </si>
  <si>
    <t>Фінансування бюджету Сумської міської територіальної громади           на 2022 рік</t>
  </si>
  <si>
    <t xml:space="preserve">               Додаток 1</t>
  </si>
  <si>
    <t>до       рішення      Сумської    міської     ради</t>
  </si>
  <si>
    <t>Сумської міської ради від 26 січня 2022 року</t>
  </si>
  <si>
    <t xml:space="preserve">№ 2704 - МР «Про бюджет Сумської міської </t>
  </si>
  <si>
    <t xml:space="preserve">територіальної     громади    на    2022    рік» </t>
  </si>
  <si>
    <t>«Про         внесення      змін    до      рішення</t>
  </si>
  <si>
    <t>від                            2022 року   №        -  МР</t>
  </si>
  <si>
    <t>Виконавець: _______________ С.А. Липова</t>
  </si>
  <si>
    <t xml:space="preserve">(зі змінами)»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</si>
</sst>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vertical="top"/>
      <protection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39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vertical="center"/>
    </xf>
    <xf numFmtId="4" fontId="32" fillId="0" borderId="0" xfId="0" applyNumberFormat="1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Alignment="1" applyProtection="1">
      <alignment horizontal="center" vertical="top"/>
      <protection/>
    </xf>
    <xf numFmtId="4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9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3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="85" zoomScaleSheetLayoutView="85" zoomScalePageLayoutView="0" workbookViewId="0" topLeftCell="A11">
      <selection activeCell="A21" sqref="A21:IV23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7" customWidth="1"/>
    <col min="4" max="4" width="22.16015625" style="37" customWidth="1"/>
    <col min="5" max="5" width="20.33203125" style="37" customWidth="1"/>
    <col min="6" max="6" width="21.83203125" style="37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3:7" ht="14.25" customHeight="1">
      <c r="C1" s="82" t="s">
        <v>63</v>
      </c>
      <c r="D1" s="82"/>
      <c r="E1" s="82"/>
      <c r="F1" s="82"/>
      <c r="G1" s="26"/>
    </row>
    <row r="2" spans="3:9" ht="17.25" customHeight="1">
      <c r="C2" s="49"/>
      <c r="D2" s="73" t="s">
        <v>64</v>
      </c>
      <c r="E2" s="73"/>
      <c r="F2" s="73"/>
      <c r="G2" s="73"/>
      <c r="H2" s="73"/>
      <c r="I2" s="70"/>
    </row>
    <row r="3" spans="3:9" ht="21" customHeight="1">
      <c r="C3" s="49"/>
      <c r="D3" s="69" t="s">
        <v>68</v>
      </c>
      <c r="E3" s="73"/>
      <c r="F3" s="73"/>
      <c r="G3" s="73"/>
      <c r="H3" s="73"/>
      <c r="I3" s="71"/>
    </row>
    <row r="4" spans="3:9" ht="21" customHeight="1">
      <c r="C4" s="49"/>
      <c r="D4" s="69" t="s">
        <v>65</v>
      </c>
      <c r="E4" s="73"/>
      <c r="F4" s="73"/>
      <c r="G4" s="73"/>
      <c r="H4" s="73"/>
      <c r="I4" s="71"/>
    </row>
    <row r="5" spans="3:9" ht="20.25" customHeight="1">
      <c r="C5" s="50"/>
      <c r="D5" s="69" t="s">
        <v>66</v>
      </c>
      <c r="E5" s="73"/>
      <c r="F5" s="73"/>
      <c r="G5" s="73"/>
      <c r="H5" s="73"/>
      <c r="I5" s="71"/>
    </row>
    <row r="6" spans="3:9" ht="19.5" customHeight="1">
      <c r="C6" s="50"/>
      <c r="D6" s="69" t="s">
        <v>67</v>
      </c>
      <c r="E6" s="69"/>
      <c r="F6" s="69"/>
      <c r="G6" s="69"/>
      <c r="H6" s="69"/>
      <c r="I6" s="72"/>
    </row>
    <row r="7" spans="3:9" ht="19.5" customHeight="1">
      <c r="C7" s="50"/>
      <c r="D7" s="69" t="s">
        <v>71</v>
      </c>
      <c r="E7" s="69"/>
      <c r="F7" s="69"/>
      <c r="G7" s="69"/>
      <c r="H7" s="69"/>
      <c r="I7" s="72"/>
    </row>
    <row r="8" spans="3:9" ht="22.5" customHeight="1">
      <c r="C8" s="50"/>
      <c r="D8" s="69" t="s">
        <v>69</v>
      </c>
      <c r="E8" s="69"/>
      <c r="F8" s="69"/>
      <c r="G8" s="69"/>
      <c r="H8" s="69"/>
      <c r="I8" s="72"/>
    </row>
    <row r="9" ht="23.25" customHeight="1"/>
    <row r="10" spans="1:9" s="4" customFormat="1" ht="60" customHeight="1">
      <c r="A10" s="83" t="s">
        <v>62</v>
      </c>
      <c r="B10" s="83"/>
      <c r="C10" s="83"/>
      <c r="D10" s="83"/>
      <c r="E10" s="83"/>
      <c r="F10" s="83"/>
      <c r="G10" s="3"/>
      <c r="I10" s="2"/>
    </row>
    <row r="11" spans="3:9" s="4" customFormat="1" ht="18.75" customHeight="1">
      <c r="C11" s="88" t="s">
        <v>57</v>
      </c>
      <c r="D11" s="89"/>
      <c r="E11" s="51"/>
      <c r="F11" s="51"/>
      <c r="G11" s="3"/>
      <c r="I11" s="31"/>
    </row>
    <row r="12" spans="3:9" s="4" customFormat="1" ht="8.25" customHeight="1">
      <c r="C12" s="78" t="s">
        <v>58</v>
      </c>
      <c r="D12" s="79"/>
      <c r="E12" s="51"/>
      <c r="F12" s="51"/>
      <c r="G12" s="3"/>
      <c r="I12" s="31"/>
    </row>
    <row r="13" spans="1:9" ht="11.25" customHeight="1">
      <c r="A13" s="87"/>
      <c r="B13" s="87"/>
      <c r="C13" s="87"/>
      <c r="D13" s="87"/>
      <c r="E13" s="87"/>
      <c r="F13" s="52" t="s">
        <v>56</v>
      </c>
      <c r="I13" s="32"/>
    </row>
    <row r="14" spans="1:9" s="6" customFormat="1" ht="24.75" customHeight="1">
      <c r="A14" s="80" t="s">
        <v>0</v>
      </c>
      <c r="B14" s="80" t="s">
        <v>44</v>
      </c>
      <c r="C14" s="81" t="s">
        <v>45</v>
      </c>
      <c r="D14" s="81" t="s">
        <v>2</v>
      </c>
      <c r="E14" s="81" t="s">
        <v>3</v>
      </c>
      <c r="F14" s="81"/>
      <c r="G14" s="5"/>
      <c r="I14" s="2"/>
    </row>
    <row r="15" spans="1:7" s="6" customFormat="1" ht="29.25" customHeight="1">
      <c r="A15" s="80"/>
      <c r="B15" s="80"/>
      <c r="C15" s="81"/>
      <c r="D15" s="81"/>
      <c r="E15" s="53" t="s">
        <v>45</v>
      </c>
      <c r="F15" s="54" t="s">
        <v>46</v>
      </c>
      <c r="G15" s="5"/>
    </row>
    <row r="16" spans="1:7" s="6" customFormat="1" ht="19.5" customHeight="1">
      <c r="A16" s="84" t="s">
        <v>54</v>
      </c>
      <c r="B16" s="85"/>
      <c r="C16" s="85"/>
      <c r="D16" s="85"/>
      <c r="E16" s="85"/>
      <c r="F16" s="86"/>
      <c r="G16" s="5"/>
    </row>
    <row r="17" spans="1:9" s="7" customFormat="1" ht="15.75">
      <c r="A17" s="12" t="s">
        <v>4</v>
      </c>
      <c r="B17" s="13" t="s">
        <v>5</v>
      </c>
      <c r="C17" s="54">
        <f aca="true" t="shared" si="0" ref="C17:C22">D17+E17</f>
        <v>136614202</v>
      </c>
      <c r="D17" s="54">
        <f>D20+D18</f>
        <v>-596474961</v>
      </c>
      <c r="E17" s="54">
        <f>E20+E18</f>
        <v>733089163</v>
      </c>
      <c r="F17" s="54">
        <f>F20+F18</f>
        <v>733089163</v>
      </c>
      <c r="G17" s="1"/>
      <c r="I17" s="6"/>
    </row>
    <row r="18" spans="1:9" s="21" customFormat="1" ht="15.75">
      <c r="A18" s="14" t="s">
        <v>51</v>
      </c>
      <c r="B18" s="15" t="s">
        <v>52</v>
      </c>
      <c r="C18" s="55">
        <f t="shared" si="0"/>
        <v>133343652</v>
      </c>
      <c r="D18" s="55">
        <f>D19</f>
        <v>0</v>
      </c>
      <c r="E18" s="55">
        <f>E19</f>
        <v>133343652</v>
      </c>
      <c r="F18" s="55">
        <f>F19</f>
        <v>133343652</v>
      </c>
      <c r="G18" s="27"/>
      <c r="H18" s="47"/>
      <c r="I18" s="7"/>
    </row>
    <row r="19" spans="1:8" s="45" customFormat="1" ht="23.25" customHeight="1">
      <c r="A19" s="14" t="s">
        <v>53</v>
      </c>
      <c r="B19" s="15" t="s">
        <v>17</v>
      </c>
      <c r="C19" s="55">
        <f t="shared" si="0"/>
        <v>133343652</v>
      </c>
      <c r="D19" s="55">
        <v>0</v>
      </c>
      <c r="E19" s="55">
        <f>E33</f>
        <v>133343652</v>
      </c>
      <c r="F19" s="55">
        <f>F33</f>
        <v>133343652</v>
      </c>
      <c r="G19" s="27"/>
      <c r="H19" s="47"/>
    </row>
    <row r="20" spans="1:9" s="42" customFormat="1" ht="45.75" customHeight="1">
      <c r="A20" s="14" t="s">
        <v>6</v>
      </c>
      <c r="B20" s="15" t="s">
        <v>7</v>
      </c>
      <c r="C20" s="55">
        <f t="shared" si="0"/>
        <v>3270550</v>
      </c>
      <c r="D20" s="55">
        <f>D23+D21+D22</f>
        <v>-596474961</v>
      </c>
      <c r="E20" s="55">
        <f>E23+E21+E22</f>
        <v>599745511</v>
      </c>
      <c r="F20" s="55">
        <f>F23+F21+F22</f>
        <v>599745511</v>
      </c>
      <c r="G20" s="1"/>
      <c r="H20" s="7"/>
      <c r="I20" s="21"/>
    </row>
    <row r="21" spans="1:7" s="7" customFormat="1" ht="15.75">
      <c r="A21" s="14" t="s">
        <v>37</v>
      </c>
      <c r="B21" s="15" t="s">
        <v>38</v>
      </c>
      <c r="C21" s="55">
        <f t="shared" si="0"/>
        <v>3270550</v>
      </c>
      <c r="D21" s="55">
        <f>1711800+300000+850000+408750</f>
        <v>3270550</v>
      </c>
      <c r="E21" s="55"/>
      <c r="F21" s="55"/>
      <c r="G21" s="1"/>
    </row>
    <row r="22" spans="1:7" s="7" customFormat="1" ht="15.75" hidden="1">
      <c r="A22" s="14" t="s">
        <v>39</v>
      </c>
      <c r="B22" s="15" t="s">
        <v>40</v>
      </c>
      <c r="C22" s="55">
        <f t="shared" si="0"/>
        <v>0</v>
      </c>
      <c r="D22" s="55"/>
      <c r="E22" s="55"/>
      <c r="F22" s="55"/>
      <c r="G22" s="1"/>
    </row>
    <row r="23" spans="1:8" s="7" customFormat="1" ht="64.5" customHeight="1">
      <c r="A23" s="14" t="s">
        <v>8</v>
      </c>
      <c r="B23" s="15" t="s">
        <v>9</v>
      </c>
      <c r="C23" s="55">
        <f aca="true" t="shared" si="1" ref="C23:C40">D23+E23</f>
        <v>0</v>
      </c>
      <c r="D23" s="55">
        <f>-495337111-500000-3429010-800000-19009390+400000-81650000+1500000+700000-1000000-300000-320000</f>
        <v>-599745511</v>
      </c>
      <c r="E23" s="55">
        <f>495337111+500000+3429010+800000+19009390-400000+81650000-1500000-700000+1000000+300000+320000</f>
        <v>599745511</v>
      </c>
      <c r="F23" s="55">
        <f>495337111+500000+3429010+800000+19009390-400000+81650000-1500000-700000+1000000+300000+320000</f>
        <v>599745511</v>
      </c>
      <c r="G23" s="37">
        <f>D23-D44</f>
        <v>0</v>
      </c>
      <c r="H23" s="37">
        <f>E23-F23</f>
        <v>0</v>
      </c>
    </row>
    <row r="24" spans="1:9" s="9" customFormat="1" ht="19.5" customHeight="1">
      <c r="A24" s="12" t="s">
        <v>13</v>
      </c>
      <c r="B24" s="13" t="s">
        <v>14</v>
      </c>
      <c r="C24" s="54">
        <f t="shared" si="1"/>
        <v>43351432</v>
      </c>
      <c r="D24" s="54">
        <f>D25</f>
        <v>0</v>
      </c>
      <c r="E24" s="54">
        <f>E25</f>
        <v>43351432</v>
      </c>
      <c r="F24" s="54">
        <f>F25</f>
        <v>43351432</v>
      </c>
      <c r="G24" s="8"/>
      <c r="I24" s="20"/>
    </row>
    <row r="25" spans="1:7" s="9" customFormat="1" ht="34.5" customHeight="1">
      <c r="A25" s="14" t="s">
        <v>15</v>
      </c>
      <c r="B25" s="15" t="s">
        <v>24</v>
      </c>
      <c r="C25" s="55">
        <f t="shared" si="1"/>
        <v>43351432</v>
      </c>
      <c r="D25" s="55">
        <f>D26+D27</f>
        <v>0</v>
      </c>
      <c r="E25" s="55">
        <f>E26+E27</f>
        <v>43351432</v>
      </c>
      <c r="F25" s="55">
        <f>F26+F27</f>
        <v>43351432</v>
      </c>
      <c r="G25" s="8"/>
    </row>
    <row r="26" spans="1:9" s="17" customFormat="1" ht="18.75" customHeight="1">
      <c r="A26" s="14" t="s">
        <v>16</v>
      </c>
      <c r="B26" s="15" t="s">
        <v>17</v>
      </c>
      <c r="C26" s="55">
        <f t="shared" si="1"/>
        <v>47115000</v>
      </c>
      <c r="D26" s="56">
        <v>0</v>
      </c>
      <c r="E26" s="56">
        <f>E34</f>
        <v>47115000</v>
      </c>
      <c r="F26" s="56">
        <f>F34</f>
        <v>47115000</v>
      </c>
      <c r="G26" s="8"/>
      <c r="H26" s="9"/>
      <c r="I26" s="9"/>
    </row>
    <row r="27" spans="1:8" s="44" customFormat="1" ht="18.75" customHeight="1">
      <c r="A27" s="14" t="s">
        <v>28</v>
      </c>
      <c r="B27" s="15" t="s">
        <v>29</v>
      </c>
      <c r="C27" s="55">
        <f t="shared" si="1"/>
        <v>-3763568</v>
      </c>
      <c r="D27" s="56">
        <v>0</v>
      </c>
      <c r="E27" s="56">
        <f>E39</f>
        <v>-3763568</v>
      </c>
      <c r="F27" s="56">
        <f>F39</f>
        <v>-3763568</v>
      </c>
      <c r="G27" s="8"/>
      <c r="H27" s="9"/>
    </row>
    <row r="28" spans="1:9" s="11" customFormat="1" ht="18.75" customHeight="1">
      <c r="A28" s="12"/>
      <c r="B28" s="13" t="s">
        <v>30</v>
      </c>
      <c r="C28" s="54">
        <f t="shared" si="1"/>
        <v>179965634</v>
      </c>
      <c r="D28" s="57">
        <f>D17+D24</f>
        <v>-596474961</v>
      </c>
      <c r="E28" s="57">
        <f>E17+E24</f>
        <v>776440595</v>
      </c>
      <c r="F28" s="57">
        <f>F17+F24</f>
        <v>776440595</v>
      </c>
      <c r="G28" s="10"/>
      <c r="I28" s="23"/>
    </row>
    <row r="29" spans="1:7" s="11" customFormat="1" ht="18.75" customHeight="1">
      <c r="A29" s="75" t="s">
        <v>55</v>
      </c>
      <c r="B29" s="76"/>
      <c r="C29" s="76"/>
      <c r="D29" s="76"/>
      <c r="E29" s="76"/>
      <c r="F29" s="77"/>
      <c r="G29" s="10"/>
    </row>
    <row r="30" spans="1:9" s="9" customFormat="1" ht="36.75" customHeight="1">
      <c r="A30" s="12" t="s">
        <v>18</v>
      </c>
      <c r="B30" s="13" t="s">
        <v>21</v>
      </c>
      <c r="C30" s="54">
        <f>D30+E30</f>
        <v>176695084</v>
      </c>
      <c r="D30" s="54">
        <f>D31+D37</f>
        <v>0</v>
      </c>
      <c r="E30" s="54">
        <f>E31+E37</f>
        <v>176695084</v>
      </c>
      <c r="F30" s="54">
        <f>F31+F37</f>
        <v>176695084</v>
      </c>
      <c r="G30" s="8"/>
      <c r="I30" s="11"/>
    </row>
    <row r="31" spans="1:7" s="9" customFormat="1" ht="15.75">
      <c r="A31" s="14" t="s">
        <v>20</v>
      </c>
      <c r="B31" s="15" t="s">
        <v>19</v>
      </c>
      <c r="C31" s="55">
        <f>D31+E31</f>
        <v>180458652</v>
      </c>
      <c r="D31" s="55">
        <f>D32+D34</f>
        <v>0</v>
      </c>
      <c r="E31" s="55">
        <f>E32+E34</f>
        <v>180458652</v>
      </c>
      <c r="F31" s="55">
        <f>F32+F34</f>
        <v>180458652</v>
      </c>
      <c r="G31" s="8"/>
    </row>
    <row r="32" spans="1:8" s="46" customFormat="1" ht="15.75">
      <c r="A32" s="14" t="s">
        <v>47</v>
      </c>
      <c r="B32" s="15" t="s">
        <v>49</v>
      </c>
      <c r="C32" s="55">
        <f t="shared" si="1"/>
        <v>133343652</v>
      </c>
      <c r="D32" s="55">
        <f>D33</f>
        <v>0</v>
      </c>
      <c r="E32" s="55">
        <f>E33</f>
        <v>133343652</v>
      </c>
      <c r="F32" s="55">
        <f>F33</f>
        <v>133343652</v>
      </c>
      <c r="G32" s="8"/>
      <c r="H32" s="9"/>
    </row>
    <row r="33" spans="1:8" s="46" customFormat="1" ht="15.75">
      <c r="A33" s="14" t="s">
        <v>48</v>
      </c>
      <c r="B33" s="15" t="s">
        <v>50</v>
      </c>
      <c r="C33" s="55">
        <f t="shared" si="1"/>
        <v>133343652</v>
      </c>
      <c r="D33" s="55">
        <v>0</v>
      </c>
      <c r="E33" s="55">
        <v>133343652</v>
      </c>
      <c r="F33" s="55">
        <v>133343652</v>
      </c>
      <c r="G33" s="8"/>
      <c r="H33" s="9"/>
    </row>
    <row r="34" spans="1:9" s="17" customFormat="1" ht="15.75">
      <c r="A34" s="14" t="s">
        <v>22</v>
      </c>
      <c r="B34" s="15" t="s">
        <v>23</v>
      </c>
      <c r="C34" s="55">
        <f>D34+E34</f>
        <v>47115000</v>
      </c>
      <c r="D34" s="55">
        <f>D36</f>
        <v>0</v>
      </c>
      <c r="E34" s="55">
        <f>E36+E35</f>
        <v>47115000</v>
      </c>
      <c r="F34" s="55">
        <f>F36+F35</f>
        <v>47115000</v>
      </c>
      <c r="G34" s="8"/>
      <c r="H34" s="9"/>
      <c r="I34" s="22"/>
    </row>
    <row r="35" spans="1:8" s="17" customFormat="1" ht="15.75">
      <c r="A35" s="14" t="s">
        <v>59</v>
      </c>
      <c r="B35" s="15" t="s">
        <v>50</v>
      </c>
      <c r="C35" s="55">
        <f>D35+E35</f>
        <v>47115000</v>
      </c>
      <c r="D35" s="55">
        <v>0</v>
      </c>
      <c r="E35" s="55">
        <v>47115000</v>
      </c>
      <c r="F35" s="55">
        <v>47115000</v>
      </c>
      <c r="G35" s="8"/>
      <c r="H35" s="9"/>
    </row>
    <row r="36" spans="1:8" s="17" customFormat="1" ht="31.5" hidden="1">
      <c r="A36" s="14" t="s">
        <v>26</v>
      </c>
      <c r="B36" s="15" t="s">
        <v>27</v>
      </c>
      <c r="C36" s="55">
        <f t="shared" si="1"/>
        <v>0</v>
      </c>
      <c r="D36" s="56">
        <v>0</v>
      </c>
      <c r="E36" s="56"/>
      <c r="F36" s="56"/>
      <c r="G36" s="8"/>
      <c r="H36" s="9"/>
    </row>
    <row r="37" spans="1:8" s="44" customFormat="1" ht="18.75" customHeight="1">
      <c r="A37" s="14" t="s">
        <v>31</v>
      </c>
      <c r="B37" s="15" t="s">
        <v>32</v>
      </c>
      <c r="C37" s="55">
        <f>D37+E37</f>
        <v>-3763568</v>
      </c>
      <c r="D37" s="56">
        <f aca="true" t="shared" si="2" ref="D37:F38">D38</f>
        <v>0</v>
      </c>
      <c r="E37" s="56">
        <f t="shared" si="2"/>
        <v>-3763568</v>
      </c>
      <c r="F37" s="56">
        <f t="shared" si="2"/>
        <v>-3763568</v>
      </c>
      <c r="G37" s="8"/>
      <c r="H37" s="9"/>
    </row>
    <row r="38" spans="1:8" s="44" customFormat="1" ht="18.75" customHeight="1">
      <c r="A38" s="14" t="s">
        <v>33</v>
      </c>
      <c r="B38" s="15" t="s">
        <v>34</v>
      </c>
      <c r="C38" s="55">
        <f t="shared" si="1"/>
        <v>-3763568</v>
      </c>
      <c r="D38" s="56">
        <f t="shared" si="2"/>
        <v>0</v>
      </c>
      <c r="E38" s="56">
        <f>E39</f>
        <v>-3763568</v>
      </c>
      <c r="F38" s="56">
        <f t="shared" si="2"/>
        <v>-3763568</v>
      </c>
      <c r="G38" s="8"/>
      <c r="H38" s="9"/>
    </row>
    <row r="39" spans="1:8" s="44" customFormat="1" ht="31.5">
      <c r="A39" s="14" t="s">
        <v>35</v>
      </c>
      <c r="B39" s="15" t="s">
        <v>27</v>
      </c>
      <c r="C39" s="55">
        <f t="shared" si="1"/>
        <v>-3763568</v>
      </c>
      <c r="D39" s="56">
        <v>0</v>
      </c>
      <c r="E39" s="56">
        <v>-3763568</v>
      </c>
      <c r="F39" s="56">
        <v>-3763568</v>
      </c>
      <c r="G39" s="8"/>
      <c r="H39" s="9"/>
    </row>
    <row r="40" spans="1:8" s="22" customFormat="1" ht="33.75" customHeight="1">
      <c r="A40" s="12" t="s">
        <v>10</v>
      </c>
      <c r="B40" s="13" t="s">
        <v>1</v>
      </c>
      <c r="C40" s="54">
        <f t="shared" si="1"/>
        <v>3270550</v>
      </c>
      <c r="D40" s="54">
        <f>D41</f>
        <v>-596474961</v>
      </c>
      <c r="E40" s="54">
        <f>E41</f>
        <v>599745511</v>
      </c>
      <c r="F40" s="54">
        <f>F41</f>
        <v>599745511</v>
      </c>
      <c r="G40" s="8"/>
      <c r="H40" s="9"/>
    </row>
    <row r="41" spans="1:10" s="22" customFormat="1" ht="31.5">
      <c r="A41" s="14" t="s">
        <v>11</v>
      </c>
      <c r="B41" s="15" t="s">
        <v>25</v>
      </c>
      <c r="C41" s="55">
        <f>D41+E41</f>
        <v>3270550</v>
      </c>
      <c r="D41" s="55">
        <f>D44+D42+D43</f>
        <v>-596474961</v>
      </c>
      <c r="E41" s="55">
        <f>E44+E42+E43</f>
        <v>599745511</v>
      </c>
      <c r="F41" s="55">
        <f>F44+F42+F43</f>
        <v>599745511</v>
      </c>
      <c r="G41" s="8"/>
      <c r="H41" s="9"/>
      <c r="J41" s="43" t="s">
        <v>43</v>
      </c>
    </row>
    <row r="42" spans="1:8" s="22" customFormat="1" ht="22.5" customHeight="1">
      <c r="A42" s="14" t="s">
        <v>41</v>
      </c>
      <c r="B42" s="15" t="s">
        <v>38</v>
      </c>
      <c r="C42" s="55">
        <f>D42+E42</f>
        <v>3270550</v>
      </c>
      <c r="D42" s="55">
        <f aca="true" t="shared" si="3" ref="D42:F44">D21</f>
        <v>3270550</v>
      </c>
      <c r="E42" s="55">
        <f t="shared" si="3"/>
        <v>0</v>
      </c>
      <c r="F42" s="55">
        <f t="shared" si="3"/>
        <v>0</v>
      </c>
      <c r="G42" s="8"/>
      <c r="H42" s="9"/>
    </row>
    <row r="43" spans="1:8" s="22" customFormat="1" ht="15.75" hidden="1">
      <c r="A43" s="14" t="s">
        <v>42</v>
      </c>
      <c r="B43" s="15" t="s">
        <v>40</v>
      </c>
      <c r="C43" s="55">
        <f>D43+E43</f>
        <v>0</v>
      </c>
      <c r="D43" s="55">
        <f t="shared" si="3"/>
        <v>0</v>
      </c>
      <c r="E43" s="55">
        <f t="shared" si="3"/>
        <v>0</v>
      </c>
      <c r="F43" s="55">
        <f t="shared" si="3"/>
        <v>0</v>
      </c>
      <c r="G43" s="8"/>
      <c r="H43" s="9"/>
    </row>
    <row r="44" spans="1:8" s="22" customFormat="1" ht="63">
      <c r="A44" s="18" t="s">
        <v>12</v>
      </c>
      <c r="B44" s="19" t="s">
        <v>9</v>
      </c>
      <c r="C44" s="55">
        <f>D44+E44</f>
        <v>0</v>
      </c>
      <c r="D44" s="55">
        <f t="shared" si="3"/>
        <v>-599745511</v>
      </c>
      <c r="E44" s="55">
        <f t="shared" si="3"/>
        <v>599745511</v>
      </c>
      <c r="F44" s="55">
        <f t="shared" si="3"/>
        <v>599745511</v>
      </c>
      <c r="G44" s="8"/>
      <c r="H44" s="9"/>
    </row>
    <row r="45" spans="1:9" s="11" customFormat="1" ht="31.5">
      <c r="A45" s="12"/>
      <c r="B45" s="13" t="s">
        <v>36</v>
      </c>
      <c r="C45" s="54">
        <f>D45+E45</f>
        <v>179965634</v>
      </c>
      <c r="D45" s="57">
        <f>D30+D40</f>
        <v>-596474961</v>
      </c>
      <c r="E45" s="57">
        <f>E30+E40</f>
        <v>776440595</v>
      </c>
      <c r="F45" s="57">
        <f>F30+F40</f>
        <v>776440595</v>
      </c>
      <c r="G45" s="48"/>
      <c r="H45" s="16"/>
      <c r="I45" s="17"/>
    </row>
    <row r="46" spans="1:8" s="11" customFormat="1" ht="15.75">
      <c r="A46" s="24"/>
      <c r="B46" s="25"/>
      <c r="C46" s="58"/>
      <c r="D46" s="59"/>
      <c r="E46" s="59"/>
      <c r="F46" s="59"/>
      <c r="G46" s="10"/>
      <c r="H46" s="16"/>
    </row>
    <row r="47" spans="1:8" s="11" customFormat="1" ht="15.75">
      <c r="A47" s="24"/>
      <c r="B47" s="25"/>
      <c r="C47" s="58"/>
      <c r="D47" s="59"/>
      <c r="E47" s="59"/>
      <c r="F47" s="59"/>
      <c r="G47" s="10"/>
      <c r="H47" s="16"/>
    </row>
    <row r="48" spans="1:8" s="11" customFormat="1" ht="15.75">
      <c r="A48" s="24"/>
      <c r="B48" s="25"/>
      <c r="C48" s="58"/>
      <c r="D48" s="59"/>
      <c r="E48" s="59"/>
      <c r="F48" s="59"/>
      <c r="G48" s="10"/>
      <c r="H48" s="16"/>
    </row>
    <row r="49" spans="1:8" s="11" customFormat="1" ht="15.75">
      <c r="A49" s="24"/>
      <c r="B49" s="25"/>
      <c r="C49" s="58"/>
      <c r="D49" s="59"/>
      <c r="E49" s="59"/>
      <c r="F49" s="59"/>
      <c r="G49" s="10"/>
      <c r="H49" s="16"/>
    </row>
    <row r="50" spans="1:9" ht="20.25" customHeight="1">
      <c r="A50" s="40" t="s">
        <v>60</v>
      </c>
      <c r="B50" s="41"/>
      <c r="C50" s="60"/>
      <c r="D50" s="60"/>
      <c r="E50" s="74" t="s">
        <v>61</v>
      </c>
      <c r="F50" s="74"/>
      <c r="I50" s="11"/>
    </row>
    <row r="51" spans="1:7" s="34" customFormat="1" ht="24.75" customHeight="1">
      <c r="A51" s="28"/>
      <c r="B51" s="29"/>
      <c r="C51" s="61"/>
      <c r="D51" s="61"/>
      <c r="E51" s="62"/>
      <c r="F51" s="62"/>
      <c r="G51" s="33"/>
    </row>
    <row r="52" spans="1:6" ht="12.75" customHeight="1">
      <c r="A52" s="35" t="s">
        <v>70</v>
      </c>
      <c r="B52" s="36"/>
      <c r="C52" s="63"/>
      <c r="D52" s="63"/>
      <c r="E52" s="63"/>
      <c r="F52" s="64"/>
    </row>
    <row r="53" spans="1:6" ht="12.75" customHeight="1">
      <c r="A53" s="30"/>
      <c r="B53" s="30"/>
      <c r="C53" s="65"/>
      <c r="D53" s="65"/>
      <c r="E53" s="65"/>
      <c r="F53" s="65"/>
    </row>
    <row r="54" spans="1:6" ht="12.75" customHeight="1">
      <c r="A54" s="30"/>
      <c r="B54" s="30"/>
      <c r="C54" s="65"/>
      <c r="D54" s="65"/>
      <c r="E54" s="65"/>
      <c r="F54" s="65"/>
    </row>
    <row r="58" ht="12.75" customHeight="1">
      <c r="F58" s="66"/>
    </row>
    <row r="59" spans="3:6" ht="12.75" customHeight="1">
      <c r="C59" s="67"/>
      <c r="D59" s="67"/>
      <c r="E59" s="67"/>
      <c r="F59" s="67"/>
    </row>
    <row r="60" spans="1:7" s="39" customFormat="1" ht="12.75" customHeight="1">
      <c r="A60" s="38"/>
      <c r="B60" s="38"/>
      <c r="C60" s="68"/>
      <c r="D60" s="68"/>
      <c r="E60" s="68"/>
      <c r="F60" s="68"/>
      <c r="G60" s="38"/>
    </row>
    <row r="61" spans="1:7" s="39" customFormat="1" ht="12.75" customHeight="1">
      <c r="A61" s="38"/>
      <c r="B61" s="38"/>
      <c r="C61" s="68"/>
      <c r="D61" s="68"/>
      <c r="E61" s="68"/>
      <c r="F61" s="68"/>
      <c r="G61" s="38"/>
    </row>
  </sheetData>
  <sheetProtection/>
  <mergeCells count="13">
    <mergeCell ref="C11:D11"/>
    <mergeCell ref="D14:D15"/>
    <mergeCell ref="A14:A15"/>
    <mergeCell ref="E50:F50"/>
    <mergeCell ref="A29:F29"/>
    <mergeCell ref="C12:D12"/>
    <mergeCell ref="B14:B15"/>
    <mergeCell ref="C14:C15"/>
    <mergeCell ref="C1:F1"/>
    <mergeCell ref="A10:F10"/>
    <mergeCell ref="A16:F16"/>
    <mergeCell ref="E14:F14"/>
    <mergeCell ref="A13:E13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5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Кравченко Марина Анатоліївна</cp:lastModifiedBy>
  <cp:lastPrinted>2022-02-22T15:18:25Z</cp:lastPrinted>
  <dcterms:created xsi:type="dcterms:W3CDTF">2014-01-17T10:52:16Z</dcterms:created>
  <dcterms:modified xsi:type="dcterms:W3CDTF">2022-02-22T15:18:29Z</dcterms:modified>
  <cp:category/>
  <cp:version/>
  <cp:contentType/>
  <cp:contentStatus/>
</cp:coreProperties>
</file>