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definedNames>
    <definedName name="_xlnm.Print_Titles" localSheetId="0">Лист1!$8:$8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I17" i="1"/>
  <c r="D13" i="1"/>
  <c r="K22" i="1" l="1"/>
  <c r="I22" i="1" s="1"/>
  <c r="H22" i="1"/>
  <c r="F22" i="1" s="1"/>
  <c r="I19" i="1"/>
  <c r="F19" i="1"/>
  <c r="C19" i="1"/>
  <c r="I18" i="1"/>
  <c r="F18" i="1"/>
  <c r="C18" i="1"/>
  <c r="C17" i="1"/>
  <c r="K21" i="1" l="1"/>
  <c r="J21" i="1"/>
  <c r="I21" i="1"/>
  <c r="H21" i="1"/>
  <c r="G21" i="1"/>
  <c r="F21" i="1"/>
  <c r="E22" i="1"/>
  <c r="D21" i="1"/>
  <c r="E21" i="1" l="1"/>
  <c r="C22" i="1"/>
  <c r="C21" i="1" s="1"/>
  <c r="K16" i="1"/>
  <c r="K9" i="1" s="1"/>
  <c r="J16" i="1"/>
  <c r="I16" i="1"/>
  <c r="H16" i="1"/>
  <c r="H9" i="1" s="1"/>
  <c r="G16" i="1"/>
  <c r="F16" i="1"/>
  <c r="E16" i="1"/>
  <c r="D16" i="1"/>
  <c r="C16" i="1"/>
  <c r="E9" i="1" l="1"/>
  <c r="D9" i="1"/>
  <c r="G13" i="1"/>
  <c r="G9" i="1" s="1"/>
  <c r="J13" i="1"/>
  <c r="J9" i="1" s="1"/>
  <c r="I14" i="1"/>
  <c r="I13" i="1" s="1"/>
  <c r="I9" i="1" s="1"/>
  <c r="F14" i="1"/>
  <c r="F13" i="1" s="1"/>
  <c r="F9" i="1" s="1"/>
  <c r="C14" i="1"/>
  <c r="C13" i="1" s="1"/>
  <c r="C9" i="1" s="1"/>
</calcChain>
</file>

<file path=xl/sharedStrings.xml><?xml version="1.0" encoding="utf-8"?>
<sst xmlns="http://schemas.openxmlformats.org/spreadsheetml/2006/main" count="49" uniqueCount="32">
  <si>
    <t xml:space="preserve">Джерела 
фінансування
</t>
  </si>
  <si>
    <t>Обсяг витрат</t>
  </si>
  <si>
    <t xml:space="preserve">Відпові-дальні
виконавці
</t>
  </si>
  <si>
    <t>тис. грн.</t>
  </si>
  <si>
    <t>Всього на виконання програми</t>
  </si>
  <si>
    <t>Мета Програми: Забезпечення організаційних та економічних умов для розвитку культурно-освітньої сфери міста</t>
  </si>
  <si>
    <t xml:space="preserve">Підпрограма І: Культурно-масова робота  </t>
  </si>
  <si>
    <t>Мета: збереження українських національних традицій, виховання патріотизму, організація змістовного дозвілля для підвищення культурного рівня та естетичних смаків населення міста, підтримка обдарованої молоді та урізноманітнення проведення культурно-масових заходів</t>
  </si>
  <si>
    <t xml:space="preserve">Всього на виконання 
підпрограми І, КПКВК 1014082
</t>
  </si>
  <si>
    <t xml:space="preserve">Завдання 1.
Проведення культурно-мистецьких заходів та організація змістовного дозвілля
</t>
  </si>
  <si>
    <r>
      <rPr>
        <b/>
        <sz val="12"/>
        <color theme="1"/>
        <rFont val="Times New Roman"/>
        <family val="1"/>
        <charset val="204"/>
      </rPr>
      <t>Завдання 1.</t>
    </r>
    <r>
      <rPr>
        <sz val="12"/>
        <color theme="1"/>
        <rFont val="Times New Roman"/>
        <family val="1"/>
        <charset val="204"/>
      </rPr>
      <t xml:space="preserve">
Модернізація  матеріально-технічної бази міської централізованої бібліотечної системи,
</t>
    </r>
    <r>
      <rPr>
        <b/>
        <sz val="12"/>
        <color theme="1"/>
        <rFont val="Times New Roman"/>
        <family val="1"/>
        <charset val="204"/>
      </rPr>
      <t>КПКВК 1014030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</si>
  <si>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Відділ культури 
Сумської міської ради
</t>
  </si>
  <si>
    <t xml:space="preserve">Відділ культури  
Сумської міської ради
</t>
  </si>
  <si>
    <r>
      <rPr>
        <b/>
        <sz val="12"/>
        <color theme="1"/>
        <rFont val="Times New Roman"/>
        <family val="1"/>
        <charset val="204"/>
      </rPr>
      <t>Завдання 1 .</t>
    </r>
    <r>
      <rPr>
        <sz val="12"/>
        <color theme="1"/>
        <rFont val="Times New Roman"/>
        <family val="1"/>
        <charset val="204"/>
      </rPr>
      <t xml:space="preserve">
Паспортизація об’єктів культурної спадщини міста Суми, 
</t>
    </r>
    <r>
      <rPr>
        <b/>
        <sz val="12"/>
        <color theme="1"/>
        <rFont val="Times New Roman"/>
        <family val="1"/>
        <charset val="204"/>
      </rPr>
      <t>КПКВК 1014082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</si>
  <si>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Всього на виконання 
підпрограми V
</t>
  </si>
  <si>
    <t xml:space="preserve">Виконавець:    Цибульська Н. О. </t>
  </si>
  <si>
    <t xml:space="preserve">Перелік завдань  цільової комплексної 
Програми розвитку культури Сумської міської територіальної громади на 2022 - 2024 роки
</t>
  </si>
  <si>
    <r>
      <rPr>
        <b/>
        <sz val="12"/>
        <rFont val="Times New Roman"/>
        <family val="1"/>
        <charset val="204"/>
      </rPr>
      <t>Підпрограма ІV</t>
    </r>
    <r>
      <rPr>
        <sz val="12"/>
        <rFont val="Times New Roman"/>
        <family val="1"/>
        <charset val="204"/>
      </rPr>
      <t>: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Розвиток та модернізація існуючої мережі закладів культури міста</t>
    </r>
    <r>
      <rPr>
        <sz val="12"/>
        <color theme="1"/>
        <rFont val="Times New Roman"/>
        <family val="1"/>
        <charset val="204"/>
      </rPr>
      <t xml:space="preserve">
Мета: посилення ролі культури в місті, підвищення її значення у розвитку демократичного, громадського, духовного суспільства, забезпечення доступності послуг з початкової мистецької освіти, задоволення інтелектуальних та духовних потреб населення
</t>
    </r>
  </si>
  <si>
    <t xml:space="preserve">Всього на виконання 
підпрограми ІV
</t>
  </si>
  <si>
    <r>
      <rPr>
        <b/>
        <sz val="12"/>
        <color theme="1"/>
        <rFont val="Times New Roman"/>
        <family val="1"/>
        <charset val="204"/>
      </rPr>
      <t>Підпрограма V: Збереження культурної спадщини</t>
    </r>
    <r>
      <rPr>
        <sz val="12"/>
        <color theme="1"/>
        <rFont val="Times New Roman"/>
        <family val="1"/>
        <charset val="204"/>
      </rPr>
      <t xml:space="preserve">
Мета: забезпечення належного рівня збереження та використання об’єктів культурної спадщини в суспільному житті міста, виготовлення паспортів на об’єкти культурної спадщини
</t>
    </r>
  </si>
  <si>
    <t>Бюджет СМТГ</t>
  </si>
  <si>
    <t xml:space="preserve">Завдання,
КПКВК
</t>
  </si>
  <si>
    <t>Загальний фонд</t>
  </si>
  <si>
    <t>Спеціальний фонд</t>
  </si>
  <si>
    <r>
      <rPr>
        <b/>
        <sz val="12"/>
        <color theme="1"/>
        <rFont val="Times New Roman"/>
        <family val="1"/>
        <charset val="204"/>
      </rPr>
      <t xml:space="preserve">Завдання 2. </t>
    </r>
    <r>
      <rPr>
        <sz val="12"/>
        <color theme="1"/>
        <rFont val="Times New Roman"/>
        <family val="1"/>
        <charset val="204"/>
      </rPr>
      <t xml:space="preserve">
Модернізація навчальної та матеріально-технічної бази шкіл мистецької освіти,
</t>
    </r>
    <r>
      <rPr>
        <b/>
        <sz val="12"/>
        <color theme="1"/>
        <rFont val="Times New Roman"/>
        <family val="1"/>
        <charset val="204"/>
      </rPr>
      <t>КПКВК 1011080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</si>
  <si>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b/>
        <sz val="12"/>
        <color theme="1"/>
        <rFont val="Times New Roman"/>
        <family val="1"/>
        <charset val="204"/>
      </rPr>
      <t xml:space="preserve">Завдання 3. </t>
    </r>
    <r>
      <rPr>
        <sz val="12"/>
        <color theme="1"/>
        <rFont val="Times New Roman"/>
        <family val="1"/>
        <charset val="204"/>
      </rPr>
      <t xml:space="preserve">Модернізація матеріально-технічної бази центру дозвілля та  клубних закладів,
</t>
    </r>
    <r>
      <rPr>
        <b/>
        <sz val="12"/>
        <color theme="1"/>
        <rFont val="Times New Roman"/>
        <family val="1"/>
        <charset val="204"/>
      </rPr>
      <t xml:space="preserve">КПКВК 1014060
</t>
    </r>
  </si>
  <si>
    <t>Сумський міський голова                                                                                                                                               Олександр ЛИСЕНКО</t>
  </si>
  <si>
    <t xml:space="preserve">                          Додаток  2
до  цільової комплексної Програми розвитку культури  Сумської міської територіальної громади  на 2022 - 2024 роки
</t>
  </si>
  <si>
    <t>2022 рік (план)</t>
  </si>
  <si>
    <t>2023 рік (план)</t>
  </si>
  <si>
    <t>2024 рік (план)</t>
  </si>
  <si>
    <t>у тому числі кошти бюджету СМТГ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</si>
</sst>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7" fillId="0" borderId="2" xfId="0" applyFont="1" applyBorder="1"/>
    <xf numFmtId="0" fontId="7" fillId="0" borderId="0" xfId="0" applyFont="1" applyBorder="1"/>
    <xf numFmtId="0" fontId="5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65" fontId="1" fillId="0" borderId="1" xfId="1" applyNumberFormat="1" applyFont="1" applyBorder="1" applyAlignment="1">
      <alignment horizontal="left" vertical="center"/>
    </xf>
    <xf numFmtId="165" fontId="1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76;&#1072;&#1090;&#1086;&#1082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2" zoomScale="130" zoomScaleNormal="130" zoomScaleSheetLayoutView="130" workbookViewId="0">
      <selection activeCell="N6" sqref="N6"/>
    </sheetView>
  </sheetViews>
  <sheetFormatPr defaultRowHeight="15.75" x14ac:dyDescent="0.25"/>
  <cols>
    <col min="1" max="1" width="19.28515625" style="1" customWidth="1"/>
    <col min="2" max="2" width="10.42578125" style="1" customWidth="1"/>
    <col min="3" max="3" width="9.85546875" style="1" customWidth="1"/>
    <col min="4" max="4" width="9.7109375" style="1" customWidth="1"/>
    <col min="5" max="10" width="10.85546875" style="1" bestFit="1" customWidth="1"/>
    <col min="11" max="11" width="10.140625" style="1" customWidth="1"/>
    <col min="12" max="12" width="14.42578125" style="1" customWidth="1"/>
  </cols>
  <sheetData>
    <row r="1" spans="1:12" ht="63" customHeight="1" x14ac:dyDescent="0.25">
      <c r="A1" s="8"/>
      <c r="B1" s="8"/>
      <c r="C1" s="8"/>
      <c r="D1" s="8"/>
      <c r="E1" s="8"/>
      <c r="F1" s="8"/>
      <c r="G1" s="14"/>
      <c r="H1" s="52" t="s">
        <v>27</v>
      </c>
      <c r="I1" s="52"/>
      <c r="J1" s="52"/>
      <c r="K1" s="52"/>
      <c r="L1" s="52"/>
    </row>
    <row r="2" spans="1:12" ht="41.25" customHeight="1" x14ac:dyDescent="0.25">
      <c r="A2" s="8"/>
      <c r="B2" s="8"/>
      <c r="C2" s="8"/>
      <c r="D2" s="8"/>
      <c r="E2" s="8"/>
      <c r="F2" s="8"/>
      <c r="G2" s="14"/>
      <c r="H2" s="13"/>
      <c r="I2" s="13"/>
      <c r="J2" s="13"/>
      <c r="K2" s="13"/>
      <c r="L2" s="13"/>
    </row>
    <row r="3" spans="1:12" ht="61.5" customHeight="1" x14ac:dyDescent="0.25">
      <c r="A3" s="53" t="s">
        <v>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3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34" t="s">
        <v>3</v>
      </c>
    </row>
    <row r="5" spans="1:12" ht="41.25" customHeight="1" x14ac:dyDescent="0.25">
      <c r="A5" s="50" t="s">
        <v>21</v>
      </c>
      <c r="B5" s="51" t="s">
        <v>0</v>
      </c>
      <c r="C5" s="49" t="s">
        <v>28</v>
      </c>
      <c r="D5" s="49"/>
      <c r="E5" s="49"/>
      <c r="F5" s="49" t="s">
        <v>29</v>
      </c>
      <c r="G5" s="49"/>
      <c r="H5" s="49"/>
      <c r="I5" s="49" t="s">
        <v>30</v>
      </c>
      <c r="J5" s="49"/>
      <c r="K5" s="49"/>
      <c r="L5" s="42" t="s">
        <v>2</v>
      </c>
    </row>
    <row r="6" spans="1:12" ht="45" customHeight="1" x14ac:dyDescent="0.25">
      <c r="A6" s="50"/>
      <c r="B6" s="51"/>
      <c r="C6" s="44" t="s">
        <v>1</v>
      </c>
      <c r="D6" s="50" t="s">
        <v>31</v>
      </c>
      <c r="E6" s="50"/>
      <c r="F6" s="44" t="s">
        <v>1</v>
      </c>
      <c r="G6" s="50" t="s">
        <v>31</v>
      </c>
      <c r="H6" s="50"/>
      <c r="I6" s="44" t="s">
        <v>1</v>
      </c>
      <c r="J6" s="50" t="s">
        <v>31</v>
      </c>
      <c r="K6" s="50"/>
      <c r="L6" s="43"/>
    </row>
    <row r="7" spans="1:12" ht="87.75" customHeight="1" x14ac:dyDescent="0.25">
      <c r="A7" s="50"/>
      <c r="B7" s="51"/>
      <c r="C7" s="44"/>
      <c r="D7" s="35" t="s">
        <v>22</v>
      </c>
      <c r="E7" s="35" t="s">
        <v>23</v>
      </c>
      <c r="F7" s="44"/>
      <c r="G7" s="35" t="s">
        <v>22</v>
      </c>
      <c r="H7" s="35" t="s">
        <v>23</v>
      </c>
      <c r="I7" s="44"/>
      <c r="J7" s="35" t="s">
        <v>22</v>
      </c>
      <c r="K7" s="35" t="s">
        <v>23</v>
      </c>
      <c r="L7" s="43"/>
    </row>
    <row r="8" spans="1:12" s="27" customFormat="1" ht="13.5" customHeight="1" x14ac:dyDescent="0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</row>
    <row r="9" spans="1:12" ht="62.25" customHeight="1" x14ac:dyDescent="0.25">
      <c r="A9" s="10" t="s">
        <v>4</v>
      </c>
      <c r="B9" s="10" t="s">
        <v>20</v>
      </c>
      <c r="C9" s="32">
        <f t="shared" ref="C9:K9" si="0">C13+C16+C21</f>
        <v>8600</v>
      </c>
      <c r="D9" s="32">
        <f t="shared" si="0"/>
        <v>4930</v>
      </c>
      <c r="E9" s="32">
        <f t="shared" si="0"/>
        <v>3670</v>
      </c>
      <c r="F9" s="32">
        <f t="shared" si="0"/>
        <v>9119.6</v>
      </c>
      <c r="G9" s="32">
        <f t="shared" si="0"/>
        <v>5233.8</v>
      </c>
      <c r="H9" s="32">
        <f t="shared" si="0"/>
        <v>3885.8</v>
      </c>
      <c r="I9" s="32">
        <f t="shared" si="0"/>
        <v>9590.4000000000015</v>
      </c>
      <c r="J9" s="32">
        <f t="shared" si="0"/>
        <v>5504.7</v>
      </c>
      <c r="K9" s="32">
        <f t="shared" si="0"/>
        <v>4085.7</v>
      </c>
      <c r="L9" s="28"/>
    </row>
    <row r="10" spans="1:12" ht="37.5" customHeight="1" x14ac:dyDescent="0.25">
      <c r="A10" s="37" t="s">
        <v>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27" customHeight="1" x14ac:dyDescent="0.25">
      <c r="A11" s="38" t="s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49.5" customHeight="1" x14ac:dyDescent="0.25">
      <c r="A12" s="39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</row>
    <row r="13" spans="1:12" ht="81.75" customHeight="1" x14ac:dyDescent="0.25">
      <c r="A13" s="5" t="s">
        <v>8</v>
      </c>
      <c r="B13" s="4" t="s">
        <v>20</v>
      </c>
      <c r="C13" s="32">
        <f>C14</f>
        <v>2650</v>
      </c>
      <c r="D13" s="32">
        <f t="shared" ref="D13:J13" si="1">D14</f>
        <v>2650</v>
      </c>
      <c r="E13" s="32"/>
      <c r="F13" s="32">
        <f t="shared" si="1"/>
        <v>2809</v>
      </c>
      <c r="G13" s="32">
        <f t="shared" si="1"/>
        <v>2809</v>
      </c>
      <c r="H13" s="32"/>
      <c r="I13" s="32">
        <f t="shared" si="1"/>
        <v>2955</v>
      </c>
      <c r="J13" s="32">
        <f t="shared" si="1"/>
        <v>2955</v>
      </c>
      <c r="K13" s="32"/>
      <c r="L13" s="25" t="s">
        <v>11</v>
      </c>
    </row>
    <row r="14" spans="1:12" ht="126.75" customHeight="1" x14ac:dyDescent="0.25">
      <c r="A14" s="4" t="s">
        <v>9</v>
      </c>
      <c r="B14" s="4" t="s">
        <v>20</v>
      </c>
      <c r="C14" s="33">
        <f>D14+E14</f>
        <v>2650</v>
      </c>
      <c r="D14" s="33">
        <v>2650</v>
      </c>
      <c r="E14" s="33"/>
      <c r="F14" s="33">
        <f>G14+H14</f>
        <v>2809</v>
      </c>
      <c r="G14" s="33">
        <v>2809</v>
      </c>
      <c r="H14" s="33"/>
      <c r="I14" s="33">
        <f>J14+K14</f>
        <v>2955</v>
      </c>
      <c r="J14" s="33">
        <v>2955</v>
      </c>
      <c r="K14" s="33"/>
      <c r="L14" s="4"/>
    </row>
    <row r="15" spans="1:12" ht="56.25" customHeight="1" x14ac:dyDescent="0.25">
      <c r="A15" s="45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s="2" customFormat="1" ht="76.5" customHeight="1" x14ac:dyDescent="0.25">
      <c r="A16" s="29" t="s">
        <v>18</v>
      </c>
      <c r="B16" s="11" t="s">
        <v>20</v>
      </c>
      <c r="C16" s="31">
        <f t="shared" ref="C16:K16" si="2">C17+C18+C19</f>
        <v>5940</v>
      </c>
      <c r="D16" s="31">
        <f t="shared" si="2"/>
        <v>2270</v>
      </c>
      <c r="E16" s="31">
        <f t="shared" si="2"/>
        <v>3670</v>
      </c>
      <c r="F16" s="31">
        <f t="shared" si="2"/>
        <v>6300</v>
      </c>
      <c r="G16" s="31">
        <f t="shared" si="2"/>
        <v>2414.1999999999998</v>
      </c>
      <c r="H16" s="31">
        <f t="shared" si="2"/>
        <v>3885.8</v>
      </c>
      <c r="I16" s="31">
        <f t="shared" si="2"/>
        <v>6624.2</v>
      </c>
      <c r="J16" s="31">
        <f t="shared" si="2"/>
        <v>2538.5</v>
      </c>
      <c r="K16" s="31">
        <f t="shared" si="2"/>
        <v>4085.7</v>
      </c>
      <c r="L16" s="12" t="s">
        <v>11</v>
      </c>
    </row>
    <row r="17" spans="1:15" ht="128.25" customHeight="1" x14ac:dyDescent="0.25">
      <c r="A17" s="24" t="s">
        <v>10</v>
      </c>
      <c r="B17" s="24" t="s">
        <v>20</v>
      </c>
      <c r="C17" s="33">
        <f>D17+E17</f>
        <v>1690</v>
      </c>
      <c r="D17" s="33">
        <v>850</v>
      </c>
      <c r="E17" s="33">
        <v>840</v>
      </c>
      <c r="F17" s="33">
        <f>G17+H17</f>
        <v>1795</v>
      </c>
      <c r="G17" s="33">
        <v>909</v>
      </c>
      <c r="H17" s="33">
        <v>886</v>
      </c>
      <c r="I17" s="33">
        <f>J17+K17</f>
        <v>1885</v>
      </c>
      <c r="J17" s="33">
        <v>955</v>
      </c>
      <c r="K17" s="33">
        <v>930</v>
      </c>
      <c r="L17" s="24"/>
      <c r="O17" s="23"/>
    </row>
    <row r="18" spans="1:15" ht="141.75" customHeight="1" x14ac:dyDescent="0.25">
      <c r="A18" s="24" t="s">
        <v>24</v>
      </c>
      <c r="B18" s="24" t="s">
        <v>20</v>
      </c>
      <c r="C18" s="33">
        <f>D18+E18</f>
        <v>1550</v>
      </c>
      <c r="D18" s="33">
        <v>720</v>
      </c>
      <c r="E18" s="33">
        <v>830</v>
      </c>
      <c r="F18" s="33">
        <f>G18+H18</f>
        <v>1643</v>
      </c>
      <c r="G18" s="33">
        <v>763.2</v>
      </c>
      <c r="H18" s="33">
        <v>879.8</v>
      </c>
      <c r="I18" s="33">
        <f>J18+K18</f>
        <v>1728.6</v>
      </c>
      <c r="J18" s="33">
        <v>803.1</v>
      </c>
      <c r="K18" s="33">
        <v>925.5</v>
      </c>
      <c r="L18" s="24"/>
    </row>
    <row r="19" spans="1:15" ht="121.5" customHeight="1" x14ac:dyDescent="0.25">
      <c r="A19" s="30" t="s">
        <v>25</v>
      </c>
      <c r="B19" s="24" t="s">
        <v>20</v>
      </c>
      <c r="C19" s="33">
        <f>D19+E19</f>
        <v>2700</v>
      </c>
      <c r="D19" s="33">
        <v>700</v>
      </c>
      <c r="E19" s="33">
        <v>2000</v>
      </c>
      <c r="F19" s="33">
        <f>G19+H19</f>
        <v>2862</v>
      </c>
      <c r="G19" s="33">
        <v>742</v>
      </c>
      <c r="H19" s="33">
        <v>2120</v>
      </c>
      <c r="I19" s="33">
        <f>J19+K19</f>
        <v>3010.6</v>
      </c>
      <c r="J19" s="33">
        <v>780.4</v>
      </c>
      <c r="K19" s="33">
        <v>2230.1999999999998</v>
      </c>
      <c r="L19" s="24"/>
    </row>
    <row r="20" spans="1:15" ht="57" customHeight="1" x14ac:dyDescent="0.25">
      <c r="A20" s="46" t="s">
        <v>19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</row>
    <row r="21" spans="1:15" ht="94.5" customHeight="1" x14ac:dyDescent="0.25">
      <c r="A21" s="10" t="s">
        <v>14</v>
      </c>
      <c r="B21" s="11" t="s">
        <v>20</v>
      </c>
      <c r="C21" s="7">
        <f>C22</f>
        <v>10</v>
      </c>
      <c r="D21" s="7">
        <f t="shared" ref="D21:K21" si="3">D22</f>
        <v>10</v>
      </c>
      <c r="E21" s="7">
        <f t="shared" si="3"/>
        <v>0</v>
      </c>
      <c r="F21" s="7">
        <f t="shared" si="3"/>
        <v>10.6</v>
      </c>
      <c r="G21" s="7">
        <f t="shared" si="3"/>
        <v>10.6</v>
      </c>
      <c r="H21" s="7">
        <f t="shared" si="3"/>
        <v>0</v>
      </c>
      <c r="I21" s="7">
        <f t="shared" si="3"/>
        <v>11.2</v>
      </c>
      <c r="J21" s="7">
        <f t="shared" si="3"/>
        <v>11.2</v>
      </c>
      <c r="K21" s="7">
        <f t="shared" si="3"/>
        <v>0</v>
      </c>
      <c r="L21" s="25" t="s">
        <v>12</v>
      </c>
    </row>
    <row r="22" spans="1:15" ht="126" x14ac:dyDescent="0.25">
      <c r="A22" s="3" t="s">
        <v>13</v>
      </c>
      <c r="B22" s="24" t="s">
        <v>20</v>
      </c>
      <c r="C22" s="6">
        <f>D22+E22</f>
        <v>10</v>
      </c>
      <c r="D22" s="6">
        <v>10</v>
      </c>
      <c r="E22" s="6">
        <f>[1]Лист1!$E$185</f>
        <v>0</v>
      </c>
      <c r="F22" s="6">
        <f>G22+H22</f>
        <v>10.6</v>
      </c>
      <c r="G22" s="6">
        <v>10.6</v>
      </c>
      <c r="H22" s="6">
        <f>[1]Лист1!$E$185</f>
        <v>0</v>
      </c>
      <c r="I22" s="6">
        <f>J22+K22</f>
        <v>11.2</v>
      </c>
      <c r="J22" s="6">
        <v>11.2</v>
      </c>
      <c r="K22" s="6">
        <f>[1]Лист1!$E$185</f>
        <v>0</v>
      </c>
      <c r="L22" s="4"/>
    </row>
    <row r="23" spans="1:15" x14ac:dyDescent="0.2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8"/>
    </row>
    <row r="24" spans="1:15" x14ac:dyDescent="0.2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7" spans="1:15" ht="15" x14ac:dyDescent="0.25">
      <c r="A27" s="36" t="s">
        <v>26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5" ht="15" x14ac:dyDescent="0.25">
      <c r="A28" s="19"/>
      <c r="B28" s="19"/>
      <c r="C28" s="19"/>
      <c r="D28" s="19"/>
      <c r="E28" s="19"/>
      <c r="F28" s="19"/>
      <c r="G28" s="19"/>
      <c r="H28" s="19"/>
      <c r="I28" s="19"/>
      <c r="J28"/>
      <c r="K28"/>
      <c r="L28"/>
    </row>
    <row r="29" spans="1:15" ht="15" x14ac:dyDescent="0.25">
      <c r="A29" s="20" t="s">
        <v>15</v>
      </c>
      <c r="B29" s="20"/>
      <c r="C29" s="20"/>
      <c r="D29" s="19"/>
      <c r="E29" s="19"/>
      <c r="F29" s="19"/>
      <c r="G29" s="19"/>
      <c r="H29" s="19"/>
      <c r="I29" s="19"/>
      <c r="J29"/>
      <c r="K29"/>
      <c r="L29"/>
    </row>
    <row r="30" spans="1:15" ht="15" x14ac:dyDescent="0.25">
      <c r="A30" s="21"/>
      <c r="B30" s="22"/>
      <c r="C30" s="19"/>
      <c r="D30" s="19"/>
      <c r="E30" s="19"/>
      <c r="F30" s="19"/>
      <c r="G30" s="19"/>
      <c r="H30" s="19"/>
      <c r="I30" s="19"/>
      <c r="J30"/>
      <c r="K30"/>
      <c r="L30"/>
    </row>
    <row r="31" spans="1:15" ht="15" x14ac:dyDescent="0.25">
      <c r="A31" s="19"/>
      <c r="B31" s="19"/>
      <c r="C31" s="19"/>
      <c r="D31" s="19"/>
      <c r="E31" s="19"/>
      <c r="F31" s="19"/>
      <c r="G31" s="19"/>
      <c r="H31" s="19"/>
      <c r="I31" s="19"/>
      <c r="J31"/>
      <c r="K31"/>
      <c r="L31"/>
    </row>
  </sheetData>
  <mergeCells count="20">
    <mergeCell ref="G6:H6"/>
    <mergeCell ref="J6:K6"/>
    <mergeCell ref="H1:L1"/>
    <mergeCell ref="A3:L3"/>
    <mergeCell ref="A27:L27"/>
    <mergeCell ref="A10:L10"/>
    <mergeCell ref="A11:L11"/>
    <mergeCell ref="A12:L12"/>
    <mergeCell ref="L5:L7"/>
    <mergeCell ref="C6:C7"/>
    <mergeCell ref="F6:F7"/>
    <mergeCell ref="I6:I7"/>
    <mergeCell ref="A15:L15"/>
    <mergeCell ref="A20:L20"/>
    <mergeCell ref="C5:E5"/>
    <mergeCell ref="F5:H5"/>
    <mergeCell ref="I5:K5"/>
    <mergeCell ref="A5:A7"/>
    <mergeCell ref="B5:B7"/>
    <mergeCell ref="D6:E6"/>
  </mergeCells>
  <pageMargins left="0.39370078740157483" right="0.39370078740157483" top="1.1811023622047245" bottom="0.39370078740157483" header="0.31496062992125984" footer="0.31496062992125984"/>
  <pageSetup paperSize="9" fitToHeight="11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2021-12-06T14:29:16Z</dcterms:modified>
</cp:coreProperties>
</file>