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8190" activeTab="0"/>
  </bookViews>
  <sheets>
    <sheet name="Лист1" sheetId="1" r:id="rId1"/>
    <sheet name="Лист2" sheetId="2" r:id="rId2"/>
  </sheets>
  <definedNames/>
  <calcPr fullCalcOnLoad="1"/>
</workbook>
</file>

<file path=xl/sharedStrings.xml><?xml version="1.0" encoding="utf-8"?>
<sst xmlns="http://schemas.openxmlformats.org/spreadsheetml/2006/main" count="97" uniqueCount="67">
  <si>
    <t>пропонується затвердити, тис. грн</t>
  </si>
  <si>
    <t>№ з/п</t>
  </si>
  <si>
    <t>Причини змін</t>
  </si>
  <si>
    <t>Пріоритетні завдання</t>
  </si>
  <si>
    <t>Заходи програми</t>
  </si>
  <si>
    <t>Джерела фінансування</t>
  </si>
  <si>
    <t>Додаткові обсяги коштів або зменшення коштів по програмі, тис. грн</t>
  </si>
  <si>
    <t>затверджено з урахуванням змін станом на 01.01.2019, тис. грн</t>
  </si>
  <si>
    <t>Розвиток загальної середньої освіти</t>
  </si>
  <si>
    <t>Розвиток загальної середньої освіти для дітей з особливими освітніми потребами</t>
  </si>
  <si>
    <t>А.М. Данильченко</t>
  </si>
  <si>
    <t>Кошти міського бюджету (спеціальний фонд)</t>
  </si>
  <si>
    <t>Стабільне функціонування закладів освіти</t>
  </si>
  <si>
    <t>Забезпечення належної методичної роботи у закладах освіти, забезпечення роботи Інформаційно – методичного центру</t>
  </si>
  <si>
    <t>Кошти міського бюджету (загальний фонд)</t>
  </si>
  <si>
    <t>1.1. Надання адресної підтримки обдарованій молоді шляхом призначення та виплати  стипендій</t>
  </si>
  <si>
    <t>Розвиток та модернізація матеріально-технічної бази закладів освіти</t>
  </si>
  <si>
    <t xml:space="preserve">При формуванні видатків на оплату праці по програмі на 2019 рік прогрозувалось підвищення посадових окладів перадгогічних працівників з 01.01.2019 року на 10 %. При цьому, відповідно до постанови Кабінету Міністрів України від 10.07.2019 року № 695 посадові оклади педагогічних працівників  були підвищенні лише з 01.09.2019 року в межах фонду оплати праці на 2019 рік, тобто без збільшення видатків на оплату праці </t>
  </si>
  <si>
    <t>Відповідно рішення Сумської міської ради "Про внесення змін та доповнень до міського бюджету м. Суми на 2019 рік" обсяг видатків по спеціальному фонду більший, ніж передбачено програмою за рахунок виділення додаткового фінансування</t>
  </si>
  <si>
    <t>При формуванні програми  розмір стипендії міського голови на одного учня планувався на рівні 400 грн у місяць, відповідно рішення Сумської міської ради "Про міський бюджет м. Суми на 2019 рік" розмір стипендії міського голови на одного учня встановлено на рівні 350 грн на одного учня у місяць</t>
  </si>
  <si>
    <r>
      <t xml:space="preserve">Загальна середня освіта  у закладах загальної середньої освіти </t>
    </r>
    <r>
      <rPr>
        <sz val="14"/>
        <color indexed="8"/>
        <rFont val="Times New Roman"/>
        <family val="1"/>
      </rPr>
      <t>(підпрограма 2)</t>
    </r>
  </si>
  <si>
    <r>
      <t>Спеціальна освіта (</t>
    </r>
    <r>
      <rPr>
        <sz val="14"/>
        <color indexed="8"/>
        <rFont val="Times New Roman"/>
        <family val="1"/>
      </rPr>
      <t>підпрограма 4)</t>
    </r>
  </si>
  <si>
    <r>
      <t>Методичне забезпечення закладів освіти</t>
    </r>
    <r>
      <rPr>
        <sz val="14"/>
        <color indexed="8"/>
        <rFont val="Times New Roman"/>
        <family val="1"/>
      </rPr>
      <t xml:space="preserve"> (підпрограма 8)</t>
    </r>
  </si>
  <si>
    <r>
      <t xml:space="preserve">Інші програми та заходи у сфері освіти </t>
    </r>
    <r>
      <rPr>
        <sz val="14"/>
        <color indexed="8"/>
        <rFont val="Times New Roman"/>
        <family val="1"/>
      </rPr>
      <t>(підпрограма 9)</t>
    </r>
  </si>
  <si>
    <r>
      <t>Забезпечення можливостей використання творчого потенціалу дітей, створення умов для розвитку і підтримки талантів, захист дітей</t>
    </r>
    <r>
      <rPr>
        <sz val="14"/>
        <color indexed="8"/>
        <rFont val="Times New Roman"/>
        <family val="1"/>
      </rPr>
      <t xml:space="preserve"> </t>
    </r>
  </si>
  <si>
    <t>1.7. Капітальний ремонт будівель та приміщень</t>
  </si>
  <si>
    <t>1.8. Оснащення закладів загальної середньої освіти  пожежною сигналізацією</t>
  </si>
  <si>
    <t>1.5. Придбання обладнання довгострокового користування</t>
  </si>
  <si>
    <t>Підвищення рівня комфортних умов для здобувачів освіти в МНВК</t>
  </si>
  <si>
    <t>1.5. Капітальний ремонт будівель та приміщень МНВК</t>
  </si>
  <si>
    <t>Пояснення щодо внесення змін до рішення Сумської міської ради від 19 грудня 2018 року № 4326-МР «Про затвердження комплексної програми Сумської міської об"єднаної територівальної громади "Освіта на 2019-2021 роки»</t>
  </si>
  <si>
    <t>Дошкільна освіта (підпрограма 1)</t>
  </si>
  <si>
    <t>1. Розвиток дошкільної освіти</t>
  </si>
  <si>
    <t>1.6. Придбання обладнання довгострокового користування</t>
  </si>
  <si>
    <t>Кошти державного бюджету (субвенція з державного бюджету місцевим бюджетам на забезпечення якісної, сучасної та доступної загальної середньої освіти "Нова українська школа", спеціальний фонд)</t>
  </si>
  <si>
    <t>1.4. Підвищення рівня комфортних умов для учнів закладів загальної середньої освіти та НВК</t>
  </si>
  <si>
    <t>Кошти державного бюджету (субвенція з державного бюджету місцевим бюджетам на забезпечення якісної, сучасної та доступної загальної середньої освіти "Нова українська школа", загальний фонд)</t>
  </si>
  <si>
    <t>затверджено  станом на 01.06.2020, тис. грн</t>
  </si>
  <si>
    <t>Бюджет ОТГ (спеціальний фонд)</t>
  </si>
  <si>
    <t>1.6. Капітальний ремонт будівель, приміщень, інженерних мереж, території</t>
  </si>
  <si>
    <t>1.7. Оснащення закладів дошкільної освіти пожежною сигналізацією</t>
  </si>
  <si>
    <t>Зміна КПКВК відповідно до наказу Міністрества фінансів України від 16.12.2019 року № 539 внесено зміни до наказу Міністерства фінансів України від 20.09.2017 року № 793 "Про затвердження складових Програмної класифікації  видатків та кредитування місцевого бюджету" в частині, що видатки на капітальний ремонт здійснюються за окремим КПКВК 0617321 "Будівництво освітніх установ та закладів", що призвело до  внесення змін  бюджету Сумської міської об"єднаної територіальної громади на 2020 рік</t>
  </si>
  <si>
    <t>Відповідно рішення Сумської міської ради "Про внесення змін  бюджету Сумської міської об"єднаної територіальної громади на 2020 рік" передбачено співфінансування на забезпечення якісної, сучасної та доступної загальної середньої освіти "Нова українська школа"</t>
  </si>
  <si>
    <t>Відповідно рішення Сумської міської ради "Про внесення змін  бюджету Сумської міської об"єднаної територіальної громади на 2020 рік" на виконання рішення Сумської обласної ради "Про обласний бюджет Сумської області на 2020 рік"  перерозподілено субвенцію на НУШ між КПКВК</t>
  </si>
  <si>
    <t>Кошти державного бюджету (субвенція з місцевого бюджету за рахунок зщалишку коштів освітньої субвенції, що утворилась на початок бюджетного року, загальний фонд)</t>
  </si>
  <si>
    <t>Кошти державного бюджету (субвенція з місцевого бюджету за рахунок зщалишку коштів освітньої субвенції, що утворилась на початок бюджетного року, спеціальний фонд)</t>
  </si>
  <si>
    <r>
      <t>Наказом Міністерства освіти і науки України від 30.04.2020 № 585 погоджені пропозиції щодо використання освітньої субвенції у 2020 році за напрямом «Ремонт та придбання обладнання для їдалень (харчоблоків) закладів загальної середньої освіти»  для закладів Сумської ОТГ, а саме: СЗЗСО №21, ЗОШ №27, ССШ №30 «Унікум», Сумська гімназія №1 за рахунок  державного бюджету – </t>
    </r>
    <r>
      <rPr>
        <b/>
        <sz val="14"/>
        <color indexed="8"/>
        <rFont val="Times New Roman"/>
        <family val="1"/>
      </rPr>
      <t>804,2</t>
    </r>
    <r>
      <rPr>
        <sz val="14"/>
        <color indexed="8"/>
        <rFont val="Times New Roman"/>
        <family val="1"/>
      </rPr>
      <t> тис. грн, у тому числі видатки розвитку у сумі 621,9 тис. гривень</t>
    </r>
  </si>
  <si>
    <r>
      <t>Наказом Міністерства освіти і науки України від 30.04.2020 № 585 погоджені пропозиції щодо використання освітньої субвенції у 2020 році за напрямом «Ремонт та придбання обладнання для їдалень (харчоблоків) закладів загальної середньої освіти»  для закладів Сумської ОТГ, а саме: СЗЗСО №21, ЗОШ №27, ССШ №30 «Унікум», Сумська гімназія №1 за рахунок  державного бюджету – </t>
    </r>
    <r>
      <rPr>
        <b/>
        <sz val="14"/>
        <color indexed="8"/>
        <rFont val="Times New Roman"/>
        <family val="1"/>
      </rPr>
      <t>804,2</t>
    </r>
    <r>
      <rPr>
        <sz val="14"/>
        <color indexed="8"/>
        <rFont val="Times New Roman"/>
        <family val="1"/>
      </rPr>
      <t> тис. грн, у тому числі поточні видатки у сумі 182,3 тис. гривень</t>
    </r>
  </si>
  <si>
    <t xml:space="preserve">1.3. Підвищення рівня комфортних умов для учнів спеціальної школи </t>
  </si>
  <si>
    <t>1.6. Капітальний ремонт будівель та приміщень</t>
  </si>
  <si>
    <t>Бюджет ОТГ  (спеціальний фонд)</t>
  </si>
  <si>
    <t>Відповідно рішення Сумської міської ради "Про внесення змін  бюджету Сумської міської об"єднаної територіальної громади на 2020 рік" передбачено співфінансування на забезпечення якісної, сучасної та доступної загальної середньої освіти "Нова українська школа" та співфінансування для забезпечення використання освітньої субвенції у 2020 році за напрямом «Ремонт та придбання обладнання для їдалень (харчоблоків) закладів загальної середньої освіти»  для закладів Сумської ОТГ, а саме: СЗЗСО №21, ЗОШ №27, ССШ №30 «Унікум», Сумська гімназія №1</t>
  </si>
  <si>
    <t>Позашкільна освіта ( підпрограма 5 )</t>
  </si>
  <si>
    <t xml:space="preserve">1.5. Капітальний ремонт будівель </t>
  </si>
  <si>
    <t>1.6. Оснащення закладів позашкільної освіти  пожежною сигналізацією</t>
  </si>
  <si>
    <t>Розвиток позашкільної освіти</t>
  </si>
  <si>
    <r>
      <rPr>
        <b/>
        <sz val="14"/>
        <color indexed="8"/>
        <rFont val="Times New Roman"/>
        <family val="1"/>
      </rPr>
      <t>Забезпечення діяльності інших закладів освіти у сфері освіти</t>
    </r>
    <r>
      <rPr>
        <sz val="14"/>
        <color indexed="8"/>
        <rFont val="Times New Roman"/>
        <family val="1"/>
      </rPr>
      <t xml:space="preserve"> (підпрогрнама 10)</t>
    </r>
  </si>
  <si>
    <t>1.6. Оснащення приміщення МНВК пожежною сигналізацією</t>
  </si>
  <si>
    <r>
      <t xml:space="preserve">Будівництво освітніх установ та закладів </t>
    </r>
    <r>
      <rPr>
        <sz val="14"/>
        <color indexed="8"/>
        <rFont val="Times New Roman"/>
        <family val="1"/>
      </rPr>
      <t>(підпрограма 15)</t>
    </r>
  </si>
  <si>
    <t xml:space="preserve">1.3. Капітальний ремонт будівель, приміщень, інженерних мереж, території закладів освіти </t>
  </si>
  <si>
    <t>1.4. Оснащення приміщень закладів освіти  системою автоматичної пожежної сигналізації, оповіщення людей про пожежу та передавання тривожних сповіщень;  системою протипожежного захисту у складі блискавкозахисту будівель закладів освіти</t>
  </si>
  <si>
    <t>Відповідно до постанови Кабінету Міністрів України від 29.04.2020 №325 ро "Про внесення змін до постанов Кабінету Міністрів України від 4 квітня 2018 р. № 237 і від 12 лютого 2020 р. № 105" зменшено обсяг субвенції на забезпечення якісної, сучасної та доступної загальної середньої освіти "Нова українська школа", що призвело до зменшення видатків програми та частково перерозподілено між КПКВК</t>
  </si>
  <si>
    <t>Зміна КПКВК відповідно до наказу Міністрества фінансів України від 16.12.2019 року № 539 внесено зміни до наказу Міністерства фінансів України від 20.09.2017 року № 793 "Про затвердження складових Програмної класифікації  видатків та кредитування місцевого бюджету" в частині, що видатки на капітальний ремонт здійснюються за окремим КПКВК 0617321 "Будівництво освітніх установ та закладів", що призвело до  внесення змін до бюджету Сумської міської об"єднаної територіальної громади на 2020 рік</t>
  </si>
  <si>
    <t>Бюджет ОТГ  (загальний фонд)</t>
  </si>
  <si>
    <t>Т.В. Дрига</t>
  </si>
  <si>
    <t xml:space="preserve">В.о. начальника управління освіти і науки </t>
  </si>
  <si>
    <t>Відповідно рішення Сумської міської ради "Про внесення змін  бюджету Сумської міської об"єднаної територіальної громади на 2020 рік" на виконання рішення Сумської обласної ради "Про обласний бюджет Сумської області на 2020 рік"  перерозподілено субвенцію між КПКВК</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</si>
</sst>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 numFmtId="195" formatCode="0.000"/>
  </numFmts>
  <fonts count="59">
    <font>
      <sz val="11"/>
      <color theme="1"/>
      <name val="Calibri"/>
      <family val="2"/>
    </font>
    <font>
      <sz val="11"/>
      <color indexed="8"/>
      <name val="Calibri"/>
      <family val="2"/>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2"/>
      <color indexed="8"/>
      <name val="Times New Roman"/>
      <family val="1"/>
    </font>
    <font>
      <sz val="12"/>
      <color indexed="8"/>
      <name val="Calibri"/>
      <family val="2"/>
    </font>
    <font>
      <sz val="11"/>
      <color indexed="8"/>
      <name val="Times New Roman"/>
      <family val="1"/>
    </font>
    <font>
      <sz val="10"/>
      <color indexed="8"/>
      <name val="Times New Roman"/>
      <family val="1"/>
    </font>
    <font>
      <b/>
      <sz val="10"/>
      <color indexed="8"/>
      <name val="Times New Roman"/>
      <family val="1"/>
    </font>
    <font>
      <b/>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2"/>
      <color theme="1"/>
      <name val="Times New Roman"/>
      <family val="1"/>
    </font>
    <font>
      <sz val="12"/>
      <color theme="1"/>
      <name val="Calibri"/>
      <family val="2"/>
    </font>
    <font>
      <sz val="12"/>
      <color rgb="FF000000"/>
      <name val="Times New Roman"/>
      <family val="1"/>
    </font>
    <font>
      <sz val="11"/>
      <color theme="1"/>
      <name val="Times New Roman"/>
      <family val="1"/>
    </font>
    <font>
      <sz val="14"/>
      <color theme="1"/>
      <name val="Times New Roman"/>
      <family val="1"/>
    </font>
    <font>
      <b/>
      <sz val="14"/>
      <color theme="1"/>
      <name val="Times New Roman"/>
      <family val="1"/>
    </font>
    <font>
      <b/>
      <sz val="14"/>
      <color rgb="FF000000"/>
      <name val="Times New Roman"/>
      <family val="1"/>
    </font>
    <font>
      <sz val="14"/>
      <color rgb="FF000000"/>
      <name val="Times New Roman"/>
      <family val="1"/>
    </font>
    <font>
      <sz val="10"/>
      <color theme="1"/>
      <name val="Times New Roman"/>
      <family val="1"/>
    </font>
    <font>
      <b/>
      <sz val="10"/>
      <color theme="1"/>
      <name val="Times New Roman"/>
      <family val="1"/>
    </font>
    <font>
      <b/>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6" fillId="32" borderId="0" applyNumberFormat="0" applyBorder="0" applyAlignment="0" applyProtection="0"/>
  </cellStyleXfs>
  <cellXfs count="94">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horizontal="center" vertical="center" wrapText="1"/>
    </xf>
    <xf numFmtId="0" fontId="51" fillId="0" borderId="0" xfId="0" applyFont="1" applyAlignment="1">
      <alignment/>
    </xf>
    <xf numFmtId="0" fontId="48" fillId="0" borderId="0" xfId="0" applyFont="1" applyBorder="1" applyAlignment="1">
      <alignment horizontal="center" wrapText="1"/>
    </xf>
    <xf numFmtId="0" fontId="52" fillId="0" borderId="10" xfId="0" applyFont="1" applyBorder="1" applyAlignment="1">
      <alignment vertical="center" wrapText="1"/>
    </xf>
    <xf numFmtId="0" fontId="53" fillId="0" borderId="10" xfId="0" applyFont="1" applyBorder="1" applyAlignment="1">
      <alignment vertical="center" wrapText="1"/>
    </xf>
    <xf numFmtId="194" fontId="52" fillId="33" borderId="10" xfId="0" applyNumberFormat="1" applyFont="1" applyFill="1" applyBorder="1" applyAlignment="1">
      <alignment horizontal="center" vertical="center" wrapText="1"/>
    </xf>
    <xf numFmtId="194" fontId="53" fillId="33" borderId="10" xfId="0" applyNumberFormat="1"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0" borderId="0" xfId="0" applyFont="1" applyAlignment="1">
      <alignment vertical="center" wrapText="1"/>
    </xf>
    <xf numFmtId="0" fontId="52" fillId="0" borderId="10" xfId="0" applyFont="1" applyBorder="1" applyAlignment="1">
      <alignment wrapText="1"/>
    </xf>
    <xf numFmtId="0" fontId="52" fillId="0" borderId="10" xfId="0" applyFont="1" applyBorder="1" applyAlignment="1">
      <alignment horizontal="center" vertical="center"/>
    </xf>
    <xf numFmtId="0" fontId="53" fillId="0" borderId="10" xfId="0" applyFont="1" applyBorder="1" applyAlignment="1">
      <alignment horizontal="center"/>
    </xf>
    <xf numFmtId="194" fontId="52" fillId="0" borderId="10" xfId="0" applyNumberFormat="1" applyFont="1" applyBorder="1" applyAlignment="1">
      <alignment horizontal="center" vertical="center"/>
    </xf>
    <xf numFmtId="194" fontId="53" fillId="0" borderId="10" xfId="0" applyNumberFormat="1" applyFont="1" applyBorder="1" applyAlignment="1">
      <alignment horizontal="center" vertical="center"/>
    </xf>
    <xf numFmtId="0" fontId="53" fillId="33" borderId="10" xfId="0" applyFont="1" applyFill="1" applyBorder="1" applyAlignment="1">
      <alignment horizontal="center"/>
    </xf>
    <xf numFmtId="194" fontId="52" fillId="33" borderId="10" xfId="0" applyNumberFormat="1" applyFont="1" applyFill="1" applyBorder="1" applyAlignment="1">
      <alignment horizontal="center" vertical="center"/>
    </xf>
    <xf numFmtId="0" fontId="52" fillId="33" borderId="10" xfId="0" applyFont="1" applyFill="1" applyBorder="1" applyAlignment="1">
      <alignment horizontal="center" vertical="center"/>
    </xf>
    <xf numFmtId="0" fontId="53" fillId="33" borderId="10" xfId="0" applyFont="1" applyFill="1" applyBorder="1" applyAlignment="1">
      <alignment horizontal="center" vertical="center"/>
    </xf>
    <xf numFmtId="0" fontId="54" fillId="0" borderId="10" xfId="0" applyFont="1" applyBorder="1" applyAlignment="1">
      <alignment wrapText="1"/>
    </xf>
    <xf numFmtId="0" fontId="52"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52" fillId="0" borderId="0" xfId="0" applyFont="1" applyBorder="1" applyAlignment="1">
      <alignment vertical="center" wrapText="1"/>
    </xf>
    <xf numFmtId="0" fontId="53" fillId="0" borderId="0" xfId="0" applyFont="1" applyBorder="1" applyAlignment="1">
      <alignment vertical="center" wrapText="1"/>
    </xf>
    <xf numFmtId="0" fontId="55" fillId="0" borderId="0" xfId="0" applyFont="1" applyAlignment="1">
      <alignment horizontal="center" vertical="center" wrapText="1"/>
    </xf>
    <xf numFmtId="0" fontId="52" fillId="0" borderId="0" xfId="0" applyFont="1" applyAlignment="1">
      <alignment/>
    </xf>
    <xf numFmtId="0" fontId="56" fillId="0" borderId="10" xfId="0" applyFont="1" applyBorder="1" applyAlignment="1">
      <alignment vertical="center" wrapText="1"/>
    </xf>
    <xf numFmtId="0" fontId="57" fillId="0" borderId="10" xfId="0" applyFont="1" applyBorder="1" applyAlignment="1">
      <alignment vertical="center" wrapText="1"/>
    </xf>
    <xf numFmtId="0" fontId="52" fillId="0" borderId="10" xfId="0" applyFont="1" applyBorder="1" applyAlignment="1">
      <alignment horizontal="center" vertical="center" wrapText="1"/>
    </xf>
    <xf numFmtId="0" fontId="0" fillId="0" borderId="10" xfId="0" applyBorder="1" applyAlignment="1">
      <alignment/>
    </xf>
    <xf numFmtId="0" fontId="52" fillId="0" borderId="10" xfId="0" applyFont="1" applyBorder="1" applyAlignment="1">
      <alignment horizontal="center" vertical="center" wrapText="1"/>
    </xf>
    <xf numFmtId="0" fontId="50" fillId="0" borderId="10" xfId="0" applyFont="1" applyBorder="1" applyAlignment="1">
      <alignment wrapText="1"/>
    </xf>
    <xf numFmtId="0" fontId="52" fillId="0" borderId="10" xfId="0" applyFont="1" applyBorder="1" applyAlignment="1">
      <alignment horizontal="center" vertical="center" wrapText="1"/>
    </xf>
    <xf numFmtId="0" fontId="53" fillId="0" borderId="10" xfId="0" applyFont="1" applyBorder="1" applyAlignment="1">
      <alignment horizontal="center"/>
    </xf>
    <xf numFmtId="0" fontId="52" fillId="0" borderId="11" xfId="0" applyFont="1" applyBorder="1" applyAlignment="1">
      <alignment horizontal="left"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0" fillId="0" borderId="10" xfId="0" applyFont="1" applyBorder="1" applyAlignment="1">
      <alignment vertical="center" wrapText="1"/>
    </xf>
    <xf numFmtId="0" fontId="53" fillId="0" borderId="11" xfId="0" applyFont="1" applyBorder="1" applyAlignment="1">
      <alignment horizontal="center"/>
    </xf>
    <xf numFmtId="0" fontId="52" fillId="0" borderId="0" xfId="0" applyFont="1" applyBorder="1" applyAlignment="1">
      <alignment horizontal="left" vertical="center" wrapText="1"/>
    </xf>
    <xf numFmtId="0" fontId="53" fillId="0" borderId="0" xfId="0" applyFont="1" applyBorder="1" applyAlignment="1">
      <alignment horizontal="center"/>
    </xf>
    <xf numFmtId="0" fontId="2" fillId="0" borderId="11" xfId="0" applyFont="1" applyBorder="1" applyAlignment="1">
      <alignment horizontal="center"/>
    </xf>
    <xf numFmtId="0" fontId="52" fillId="0" borderId="11" xfId="0" applyFont="1" applyBorder="1" applyAlignment="1">
      <alignment vertical="center" wrapText="1"/>
    </xf>
    <xf numFmtId="194" fontId="52" fillId="0" borderId="10" xfId="0" applyNumberFormat="1" applyFont="1" applyBorder="1" applyAlignment="1">
      <alignment horizontal="center" vertical="center" wrapText="1"/>
    </xf>
    <xf numFmtId="194" fontId="53" fillId="0" borderId="10" xfId="0" applyNumberFormat="1" applyFont="1" applyBorder="1" applyAlignment="1">
      <alignment horizontal="center" vertical="center" wrapText="1"/>
    </xf>
    <xf numFmtId="194" fontId="53" fillId="0" borderId="0" xfId="0" applyNumberFormat="1" applyFont="1" applyBorder="1" applyAlignment="1">
      <alignment vertical="center" wrapText="1"/>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4" fillId="0" borderId="11" xfId="0" applyFont="1" applyBorder="1" applyAlignment="1">
      <alignment horizontal="left" vertical="center" wrapText="1"/>
    </xf>
    <xf numFmtId="0" fontId="54" fillId="0" borderId="13" xfId="0" applyFont="1" applyBorder="1" applyAlignment="1">
      <alignment horizontal="left" vertical="center" wrapText="1"/>
    </xf>
    <xf numFmtId="0" fontId="54" fillId="0" borderId="12" xfId="0" applyFont="1" applyBorder="1" applyAlignment="1">
      <alignment horizontal="left"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48" fillId="0" borderId="0" xfId="0" applyFont="1" applyAlignment="1">
      <alignment/>
    </xf>
    <xf numFmtId="0" fontId="49" fillId="0" borderId="0" xfId="0" applyFont="1" applyAlignment="1">
      <alignment/>
    </xf>
    <xf numFmtId="0" fontId="52" fillId="0" borderId="10" xfId="0" applyFont="1" applyBorder="1" applyAlignment="1">
      <alignment horizontal="center" vertical="center" wrapText="1"/>
    </xf>
    <xf numFmtId="0" fontId="53" fillId="0" borderId="10" xfId="0" applyFont="1" applyBorder="1" applyAlignment="1">
      <alignment horizontal="center"/>
    </xf>
    <xf numFmtId="0" fontId="54" fillId="0" borderId="15" xfId="0" applyFont="1" applyBorder="1" applyAlignment="1">
      <alignment horizontal="center"/>
    </xf>
    <xf numFmtId="0" fontId="54" fillId="0" borderId="16" xfId="0" applyFont="1" applyBorder="1" applyAlignment="1">
      <alignment horizont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0" borderId="15" xfId="0" applyFont="1" applyBorder="1" applyAlignment="1">
      <alignment horizontal="center"/>
    </xf>
    <xf numFmtId="0" fontId="53" fillId="0" borderId="16" xfId="0" applyFont="1" applyBorder="1" applyAlignment="1">
      <alignment horizontal="center"/>
    </xf>
    <xf numFmtId="0" fontId="52" fillId="33" borderId="13" xfId="0" applyFont="1" applyFill="1" applyBorder="1" applyAlignment="1">
      <alignment horizontal="center" vertical="center"/>
    </xf>
    <xf numFmtId="0" fontId="52" fillId="33" borderId="12" xfId="0" applyFont="1" applyFill="1" applyBorder="1" applyAlignment="1">
      <alignment horizontal="center" vertical="center"/>
    </xf>
    <xf numFmtId="0" fontId="53" fillId="0" borderId="10" xfId="0" applyFont="1" applyBorder="1" applyAlignment="1">
      <alignment horizontal="center" vertical="center" wrapText="1"/>
    </xf>
    <xf numFmtId="0" fontId="52" fillId="33" borderId="11" xfId="0" applyFont="1" applyFill="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xf>
    <xf numFmtId="0" fontId="53" fillId="0" borderId="19" xfId="0" applyFont="1" applyBorder="1" applyAlignment="1">
      <alignment horizontal="center" vertical="center" wrapText="1"/>
    </xf>
    <xf numFmtId="0" fontId="53" fillId="0" borderId="17" xfId="0" applyFont="1" applyBorder="1" applyAlignment="1">
      <alignment horizontal="center" vertical="center" wrapText="1"/>
    </xf>
    <xf numFmtId="0" fontId="52" fillId="33" borderId="13" xfId="0" applyFont="1" applyFill="1" applyBorder="1" applyAlignment="1">
      <alignment horizontal="center" vertical="center" wrapText="1"/>
    </xf>
    <xf numFmtId="0" fontId="2" fillId="0" borderId="10" xfId="0" applyFont="1" applyBorder="1" applyAlignment="1">
      <alignment horizontal="center"/>
    </xf>
    <xf numFmtId="0" fontId="54" fillId="0" borderId="10" xfId="0" applyFont="1" applyBorder="1" applyAlignment="1">
      <alignment horizontal="center" vertical="center"/>
    </xf>
    <xf numFmtId="0" fontId="52" fillId="0" borderId="13" xfId="0" applyFont="1" applyBorder="1" applyAlignment="1">
      <alignment horizontal="left" vertical="center" wrapText="1"/>
    </xf>
    <xf numFmtId="0" fontId="52" fillId="0" borderId="0" xfId="0" applyFont="1" applyAlignment="1">
      <alignment horizontal="left"/>
    </xf>
    <xf numFmtId="0" fontId="58" fillId="0" borderId="0" xfId="0" applyFont="1" applyBorder="1" applyAlignment="1">
      <alignment horizontal="center" wrapText="1"/>
    </xf>
    <xf numFmtId="0" fontId="53" fillId="33" borderId="15" xfId="0" applyFont="1" applyFill="1" applyBorder="1" applyAlignment="1">
      <alignment horizontal="center"/>
    </xf>
    <xf numFmtId="0" fontId="53" fillId="33" borderId="17" xfId="0" applyFont="1" applyFill="1" applyBorder="1" applyAlignment="1">
      <alignment horizontal="center"/>
    </xf>
    <xf numFmtId="0" fontId="53" fillId="33" borderId="16" xfId="0" applyFont="1" applyFill="1" applyBorder="1" applyAlignment="1">
      <alignment horizontal="center"/>
    </xf>
    <xf numFmtId="0" fontId="52" fillId="0" borderId="10" xfId="0" applyFont="1" applyBorder="1" applyAlignment="1">
      <alignment horizontal="center" vertical="center"/>
    </xf>
    <xf numFmtId="0" fontId="54"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9"/>
  <sheetViews>
    <sheetView tabSelected="1" zoomScalePageLayoutView="0" workbookViewId="0" topLeftCell="A10">
      <selection activeCell="N11" sqref="N11"/>
    </sheetView>
  </sheetViews>
  <sheetFormatPr defaultColWidth="9.140625" defaultRowHeight="15"/>
  <cols>
    <col min="1" max="1" width="3.57421875" style="0" customWidth="1"/>
    <col min="2" max="2" width="22.421875" style="0" customWidth="1"/>
    <col min="3" max="3" width="33.57421875" style="0" customWidth="1"/>
    <col min="4" max="4" width="27.00390625" style="0" customWidth="1"/>
    <col min="5" max="6" width="11.28125" style="0" customWidth="1"/>
    <col min="7" max="7" width="13.57421875" style="0" customWidth="1"/>
    <col min="8" max="10" width="11.28125" style="0" customWidth="1"/>
    <col min="11" max="12" width="11.28125" style="0" hidden="1" customWidth="1"/>
    <col min="13" max="13" width="17.28125" style="0" hidden="1" customWidth="1"/>
    <col min="14" max="14" width="82.57421875" style="0" customWidth="1"/>
  </cols>
  <sheetData>
    <row r="1" spans="1:14" ht="15">
      <c r="A1" s="5"/>
      <c r="B1" s="5"/>
      <c r="C1" s="5"/>
      <c r="D1" s="5"/>
      <c r="E1" s="5"/>
      <c r="F1" s="5"/>
      <c r="G1" s="5"/>
      <c r="H1" s="5"/>
      <c r="I1" s="5"/>
      <c r="J1" s="5"/>
      <c r="K1" s="5"/>
      <c r="L1" s="5"/>
      <c r="M1" s="5"/>
      <c r="N1" s="5"/>
    </row>
    <row r="2" spans="1:14" ht="48.75" customHeight="1">
      <c r="A2" s="88" t="s">
        <v>30</v>
      </c>
      <c r="B2" s="88"/>
      <c r="C2" s="88"/>
      <c r="D2" s="88"/>
      <c r="E2" s="88"/>
      <c r="F2" s="88"/>
      <c r="G2" s="88"/>
      <c r="H2" s="88"/>
      <c r="I2" s="88"/>
      <c r="J2" s="88"/>
      <c r="K2" s="88"/>
      <c r="L2" s="88"/>
      <c r="M2" s="88"/>
      <c r="N2" s="88"/>
    </row>
    <row r="3" spans="1:14" ht="16.5" customHeight="1">
      <c r="A3" s="2"/>
      <c r="B3" s="6"/>
      <c r="C3" s="6"/>
      <c r="D3" s="6"/>
      <c r="E3" s="6"/>
      <c r="F3" s="6"/>
      <c r="G3" s="6"/>
      <c r="H3" s="6"/>
      <c r="I3" s="6"/>
      <c r="J3" s="6"/>
      <c r="K3" s="6"/>
      <c r="L3" s="6"/>
      <c r="M3" s="6"/>
      <c r="N3" s="2"/>
    </row>
    <row r="4" spans="1:14" ht="18.75">
      <c r="A4" s="67" t="s">
        <v>1</v>
      </c>
      <c r="B4" s="85" t="s">
        <v>3</v>
      </c>
      <c r="C4" s="85" t="s">
        <v>4</v>
      </c>
      <c r="D4" s="93" t="s">
        <v>5</v>
      </c>
      <c r="E4" s="80">
        <v>2020</v>
      </c>
      <c r="F4" s="80"/>
      <c r="G4" s="80"/>
      <c r="H4" s="80">
        <v>2021</v>
      </c>
      <c r="I4" s="80"/>
      <c r="J4" s="80"/>
      <c r="K4" s="80">
        <v>2021</v>
      </c>
      <c r="L4" s="80"/>
      <c r="M4" s="80"/>
      <c r="N4" s="92" t="s">
        <v>2</v>
      </c>
    </row>
    <row r="5" spans="1:20" ht="137.25" customHeight="1">
      <c r="A5" s="67"/>
      <c r="B5" s="85"/>
      <c r="C5" s="85"/>
      <c r="D5" s="93"/>
      <c r="E5" s="31" t="s">
        <v>37</v>
      </c>
      <c r="F5" s="32" t="s">
        <v>6</v>
      </c>
      <c r="G5" s="31" t="s">
        <v>0</v>
      </c>
      <c r="H5" s="31" t="s">
        <v>37</v>
      </c>
      <c r="I5" s="32" t="s">
        <v>6</v>
      </c>
      <c r="J5" s="31" t="s">
        <v>0</v>
      </c>
      <c r="K5" s="7" t="s">
        <v>7</v>
      </c>
      <c r="L5" s="8" t="s">
        <v>6</v>
      </c>
      <c r="M5" s="7" t="s">
        <v>0</v>
      </c>
      <c r="N5" s="92"/>
      <c r="O5" s="1"/>
      <c r="P5" s="1"/>
      <c r="Q5" s="1"/>
      <c r="R5" s="1"/>
      <c r="S5" s="1"/>
      <c r="T5" s="1"/>
    </row>
    <row r="6" spans="1:20" ht="17.25" customHeight="1">
      <c r="A6" s="83">
        <v>1</v>
      </c>
      <c r="B6" s="81" t="s">
        <v>31</v>
      </c>
      <c r="C6" s="82"/>
      <c r="D6" s="82"/>
      <c r="E6" s="82"/>
      <c r="F6" s="82"/>
      <c r="G6" s="82"/>
      <c r="H6" s="82"/>
      <c r="I6" s="82"/>
      <c r="J6" s="82"/>
      <c r="K6" s="82"/>
      <c r="L6" s="82"/>
      <c r="M6" s="82"/>
      <c r="N6" s="82"/>
      <c r="O6" s="1"/>
      <c r="P6" s="1"/>
      <c r="Q6" s="1"/>
      <c r="R6" s="1"/>
      <c r="S6" s="1"/>
      <c r="T6" s="1"/>
    </row>
    <row r="7" spans="1:20" ht="151.5" customHeight="1">
      <c r="A7" s="83"/>
      <c r="B7" s="77" t="s">
        <v>32</v>
      </c>
      <c r="C7" s="7" t="s">
        <v>39</v>
      </c>
      <c r="D7" s="7" t="s">
        <v>38</v>
      </c>
      <c r="E7" s="9">
        <v>6000</v>
      </c>
      <c r="F7" s="9">
        <v>-6000</v>
      </c>
      <c r="G7" s="10">
        <f>E7+F7</f>
        <v>0</v>
      </c>
      <c r="H7" s="9">
        <v>6300</v>
      </c>
      <c r="I7" s="9">
        <v>-6300</v>
      </c>
      <c r="J7" s="10">
        <f>H7+I7</f>
        <v>0</v>
      </c>
      <c r="K7" s="11"/>
      <c r="L7" s="11"/>
      <c r="M7" s="11"/>
      <c r="N7" s="12" t="s">
        <v>41</v>
      </c>
      <c r="O7" s="1"/>
      <c r="P7" s="1"/>
      <c r="Q7" s="1"/>
      <c r="R7" s="1"/>
      <c r="S7" s="1"/>
      <c r="T7" s="1"/>
    </row>
    <row r="8" spans="1:20" ht="155.25" customHeight="1">
      <c r="A8" s="83"/>
      <c r="B8" s="77"/>
      <c r="C8" s="13" t="s">
        <v>40</v>
      </c>
      <c r="D8" s="7" t="s">
        <v>38</v>
      </c>
      <c r="E8" s="9">
        <v>700</v>
      </c>
      <c r="F8" s="9">
        <v>-700</v>
      </c>
      <c r="G8" s="10">
        <f>E8+F8</f>
        <v>0</v>
      </c>
      <c r="H8" s="9">
        <v>800</v>
      </c>
      <c r="I8" s="9">
        <v>-800</v>
      </c>
      <c r="J8" s="10">
        <f>H8+I8</f>
        <v>0</v>
      </c>
      <c r="K8" s="11"/>
      <c r="L8" s="11"/>
      <c r="M8" s="11"/>
      <c r="N8" s="12" t="s">
        <v>41</v>
      </c>
      <c r="O8" s="1"/>
      <c r="P8" s="1"/>
      <c r="Q8" s="1"/>
      <c r="R8" s="1"/>
      <c r="S8" s="1"/>
      <c r="T8" s="1"/>
    </row>
    <row r="9" spans="1:20" ht="18.75" customHeight="1">
      <c r="A9" s="89" t="s">
        <v>20</v>
      </c>
      <c r="B9" s="90"/>
      <c r="C9" s="89"/>
      <c r="D9" s="89"/>
      <c r="E9" s="89"/>
      <c r="F9" s="89"/>
      <c r="G9" s="89"/>
      <c r="H9" s="89"/>
      <c r="I9" s="89"/>
      <c r="J9" s="89"/>
      <c r="K9" s="89"/>
      <c r="L9" s="89"/>
      <c r="M9" s="89"/>
      <c r="N9" s="91"/>
      <c r="O9" s="1"/>
      <c r="P9" s="1"/>
      <c r="Q9" s="1"/>
      <c r="R9" s="1"/>
      <c r="S9" s="1"/>
      <c r="T9" s="1"/>
    </row>
    <row r="10" spans="1:14" ht="144.75" customHeight="1">
      <c r="A10" s="75"/>
      <c r="B10" s="55" t="s">
        <v>8</v>
      </c>
      <c r="C10" s="53" t="s">
        <v>35</v>
      </c>
      <c r="D10" s="36" t="s">
        <v>36</v>
      </c>
      <c r="E10" s="9">
        <v>5996.6</v>
      </c>
      <c r="F10" s="9">
        <f>-1188.6-25.9</f>
        <v>-1214.5</v>
      </c>
      <c r="G10" s="10">
        <f aca="true" t="shared" si="0" ref="G10:G17">E10+F10</f>
        <v>4782.1</v>
      </c>
      <c r="H10" s="35"/>
      <c r="I10" s="35"/>
      <c r="J10" s="35"/>
      <c r="K10" s="35"/>
      <c r="L10" s="35"/>
      <c r="M10" s="35"/>
      <c r="N10" s="12" t="s">
        <v>61</v>
      </c>
    </row>
    <row r="11" spans="1:14" ht="175.5" customHeight="1">
      <c r="A11" s="75"/>
      <c r="B11" s="56"/>
      <c r="C11" s="86"/>
      <c r="D11" s="42" t="s">
        <v>63</v>
      </c>
      <c r="E11" s="9">
        <v>59580.5</v>
      </c>
      <c r="F11" s="9">
        <f>G11-E11</f>
        <v>419.5</v>
      </c>
      <c r="G11" s="10">
        <v>60000</v>
      </c>
      <c r="H11" s="43"/>
      <c r="I11" s="43"/>
      <c r="J11" s="43"/>
      <c r="K11" s="43"/>
      <c r="L11" s="43"/>
      <c r="M11" s="43"/>
      <c r="N11" s="12" t="s">
        <v>51</v>
      </c>
    </row>
    <row r="12" spans="1:14" ht="131.25" customHeight="1">
      <c r="A12" s="75"/>
      <c r="B12" s="56"/>
      <c r="C12" s="54"/>
      <c r="D12" s="44" t="s">
        <v>44</v>
      </c>
      <c r="E12" s="9">
        <v>0</v>
      </c>
      <c r="F12" s="9">
        <v>182.3</v>
      </c>
      <c r="G12" s="10">
        <f t="shared" si="0"/>
        <v>182.3</v>
      </c>
      <c r="H12" s="37"/>
      <c r="I12" s="37"/>
      <c r="J12" s="37"/>
      <c r="K12" s="37"/>
      <c r="L12" s="37"/>
      <c r="M12" s="37"/>
      <c r="N12" s="14" t="s">
        <v>47</v>
      </c>
    </row>
    <row r="13" spans="1:14" ht="177" customHeight="1">
      <c r="A13" s="75"/>
      <c r="B13" s="56"/>
      <c r="C13" s="53" t="s">
        <v>33</v>
      </c>
      <c r="D13" s="40" t="s">
        <v>50</v>
      </c>
      <c r="E13" s="9">
        <v>3000</v>
      </c>
      <c r="F13" s="9">
        <v>400</v>
      </c>
      <c r="G13" s="10">
        <f t="shared" si="0"/>
        <v>3400</v>
      </c>
      <c r="H13" s="35"/>
      <c r="I13" s="35"/>
      <c r="J13" s="35"/>
      <c r="K13" s="35"/>
      <c r="L13" s="35"/>
      <c r="M13" s="35"/>
      <c r="N13" s="12" t="s">
        <v>51</v>
      </c>
    </row>
    <row r="14" spans="1:14" ht="144" customHeight="1">
      <c r="A14" s="75"/>
      <c r="B14" s="56"/>
      <c r="C14" s="86"/>
      <c r="D14" s="36" t="s">
        <v>34</v>
      </c>
      <c r="E14" s="9">
        <v>742.6</v>
      </c>
      <c r="F14" s="9">
        <v>-21.3</v>
      </c>
      <c r="G14" s="10">
        <f t="shared" si="0"/>
        <v>721.3000000000001</v>
      </c>
      <c r="H14" s="35"/>
      <c r="I14" s="35"/>
      <c r="J14" s="35"/>
      <c r="K14" s="35"/>
      <c r="L14" s="35"/>
      <c r="M14" s="35"/>
      <c r="N14" s="12" t="s">
        <v>43</v>
      </c>
    </row>
    <row r="15" spans="1:14" ht="150">
      <c r="A15" s="75"/>
      <c r="B15" s="56"/>
      <c r="C15" s="54"/>
      <c r="D15" s="44" t="s">
        <v>45</v>
      </c>
      <c r="E15" s="9">
        <v>0</v>
      </c>
      <c r="F15" s="9">
        <v>621.9</v>
      </c>
      <c r="G15" s="10">
        <f t="shared" si="0"/>
        <v>621.9</v>
      </c>
      <c r="H15" s="37"/>
      <c r="I15" s="37"/>
      <c r="J15" s="37"/>
      <c r="K15" s="37"/>
      <c r="L15" s="37"/>
      <c r="M15" s="37"/>
      <c r="N15" s="7" t="s">
        <v>46</v>
      </c>
    </row>
    <row r="16" spans="1:14" ht="150">
      <c r="A16" s="75"/>
      <c r="B16" s="56"/>
      <c r="C16" s="7" t="s">
        <v>25</v>
      </c>
      <c r="D16" s="40" t="s">
        <v>50</v>
      </c>
      <c r="E16" s="9">
        <v>12572.6</v>
      </c>
      <c r="F16" s="9">
        <v>-12572.6</v>
      </c>
      <c r="G16" s="10">
        <f t="shared" si="0"/>
        <v>0</v>
      </c>
      <c r="H16" s="35">
        <v>9300</v>
      </c>
      <c r="I16" s="35">
        <v>-9300</v>
      </c>
      <c r="J16" s="35">
        <f>H16+I16</f>
        <v>0</v>
      </c>
      <c r="K16" s="35"/>
      <c r="L16" s="35"/>
      <c r="M16" s="35"/>
      <c r="N16" s="12" t="s">
        <v>41</v>
      </c>
    </row>
    <row r="17" spans="1:14" ht="150">
      <c r="A17" s="76"/>
      <c r="B17" s="57"/>
      <c r="C17" s="7" t="s">
        <v>26</v>
      </c>
      <c r="D17" s="40" t="s">
        <v>50</v>
      </c>
      <c r="E17" s="17">
        <v>5517.4</v>
      </c>
      <c r="F17" s="17">
        <v>-5517.4</v>
      </c>
      <c r="G17" s="10">
        <f t="shared" si="0"/>
        <v>0</v>
      </c>
      <c r="H17" s="41">
        <v>4000</v>
      </c>
      <c r="I17" s="41">
        <v>-4000</v>
      </c>
      <c r="J17" s="37">
        <f>H17+I17</f>
        <v>0</v>
      </c>
      <c r="K17" s="34"/>
      <c r="L17" s="34"/>
      <c r="M17" s="34"/>
      <c r="N17" s="12" t="s">
        <v>41</v>
      </c>
    </row>
    <row r="18" spans="1:14" ht="18.75">
      <c r="A18" s="68" t="s">
        <v>21</v>
      </c>
      <c r="B18" s="68"/>
      <c r="C18" s="68"/>
      <c r="D18" s="68"/>
      <c r="E18" s="68"/>
      <c r="F18" s="68"/>
      <c r="G18" s="68"/>
      <c r="H18" s="68"/>
      <c r="I18" s="68"/>
      <c r="J18" s="68"/>
      <c r="K18" s="68"/>
      <c r="L18" s="68"/>
      <c r="M18" s="68"/>
      <c r="N18" s="68"/>
    </row>
    <row r="19" spans="1:14" ht="142.5">
      <c r="A19" s="45"/>
      <c r="B19" s="55" t="s">
        <v>9</v>
      </c>
      <c r="C19" s="40" t="s">
        <v>48</v>
      </c>
      <c r="D19" s="36" t="s">
        <v>36</v>
      </c>
      <c r="E19" s="17">
        <v>0</v>
      </c>
      <c r="F19" s="17">
        <v>26</v>
      </c>
      <c r="G19" s="18">
        <f>E19+F19</f>
        <v>26</v>
      </c>
      <c r="H19" s="38"/>
      <c r="I19" s="38"/>
      <c r="J19" s="38"/>
      <c r="K19" s="38"/>
      <c r="L19" s="38"/>
      <c r="M19" s="38"/>
      <c r="N19" s="12" t="s">
        <v>43</v>
      </c>
    </row>
    <row r="20" spans="1:14" ht="93.75">
      <c r="A20" s="45"/>
      <c r="B20" s="56"/>
      <c r="C20" s="53" t="s">
        <v>27</v>
      </c>
      <c r="D20" s="40" t="s">
        <v>50</v>
      </c>
      <c r="E20" s="17">
        <v>22</v>
      </c>
      <c r="F20" s="17">
        <v>21</v>
      </c>
      <c r="G20" s="18">
        <f>E20+F20</f>
        <v>43</v>
      </c>
      <c r="H20" s="16"/>
      <c r="I20" s="16"/>
      <c r="J20" s="16"/>
      <c r="K20" s="16"/>
      <c r="L20" s="16"/>
      <c r="M20" s="16"/>
      <c r="N20" s="12" t="s">
        <v>42</v>
      </c>
    </row>
    <row r="21" spans="1:14" ht="145.5" customHeight="1">
      <c r="A21" s="45"/>
      <c r="B21" s="56"/>
      <c r="C21" s="54"/>
      <c r="D21" s="44" t="s">
        <v>34</v>
      </c>
      <c r="E21" s="17">
        <v>0</v>
      </c>
      <c r="F21" s="41">
        <v>21.3</v>
      </c>
      <c r="G21" s="18">
        <f>E21+F21</f>
        <v>21.3</v>
      </c>
      <c r="H21" s="38"/>
      <c r="I21" s="38"/>
      <c r="J21" s="38"/>
      <c r="K21" s="38"/>
      <c r="L21" s="38"/>
      <c r="M21" s="38"/>
      <c r="N21" s="12" t="s">
        <v>66</v>
      </c>
    </row>
    <row r="22" spans="1:14" ht="150">
      <c r="A22" s="45"/>
      <c r="B22" s="57"/>
      <c r="C22" s="46" t="s">
        <v>49</v>
      </c>
      <c r="D22" s="39" t="s">
        <v>50</v>
      </c>
      <c r="E22" s="17">
        <v>150</v>
      </c>
      <c r="F22" s="17">
        <v>-150</v>
      </c>
      <c r="G22" s="18">
        <f>E22+F22</f>
        <v>0</v>
      </c>
      <c r="H22" s="17">
        <v>225</v>
      </c>
      <c r="I22" s="18">
        <v>-225</v>
      </c>
      <c r="J22" s="18">
        <f>H22+I22</f>
        <v>0</v>
      </c>
      <c r="K22" s="47"/>
      <c r="L22" s="47"/>
      <c r="M22" s="47"/>
      <c r="N22" s="12" t="s">
        <v>41</v>
      </c>
    </row>
    <row r="23" spans="1:14" ht="18.75">
      <c r="A23" s="84" t="s">
        <v>52</v>
      </c>
      <c r="B23" s="68"/>
      <c r="C23" s="68"/>
      <c r="D23" s="68"/>
      <c r="E23" s="68"/>
      <c r="F23" s="68"/>
      <c r="G23" s="68"/>
      <c r="H23" s="68"/>
      <c r="I23" s="68"/>
      <c r="J23" s="68"/>
      <c r="K23" s="68"/>
      <c r="L23" s="68"/>
      <c r="M23" s="68"/>
      <c r="N23" s="68"/>
    </row>
    <row r="24" spans="1:14" ht="150">
      <c r="A24" s="48"/>
      <c r="B24" s="61" t="s">
        <v>55</v>
      </c>
      <c r="C24" s="46" t="s">
        <v>53</v>
      </c>
      <c r="D24" s="39" t="s">
        <v>50</v>
      </c>
      <c r="E24" s="17">
        <v>600</v>
      </c>
      <c r="F24" s="17">
        <v>-600</v>
      </c>
      <c r="G24" s="18">
        <f>E24+F24</f>
        <v>0</v>
      </c>
      <c r="H24" s="17">
        <v>800</v>
      </c>
      <c r="I24" s="17">
        <v>-800</v>
      </c>
      <c r="J24" s="18">
        <f>H24+I24</f>
        <v>0</v>
      </c>
      <c r="K24" s="38"/>
      <c r="L24" s="38"/>
      <c r="M24" s="38"/>
      <c r="N24" s="12" t="s">
        <v>41</v>
      </c>
    </row>
    <row r="25" spans="1:14" ht="150">
      <c r="A25" s="48"/>
      <c r="B25" s="62"/>
      <c r="C25" s="7" t="s">
        <v>54</v>
      </c>
      <c r="D25" s="39" t="s">
        <v>50</v>
      </c>
      <c r="E25" s="17">
        <v>500</v>
      </c>
      <c r="F25" s="17">
        <v>-500</v>
      </c>
      <c r="G25" s="18">
        <f>E25+F25</f>
        <v>0</v>
      </c>
      <c r="H25" s="17">
        <v>600</v>
      </c>
      <c r="I25" s="17">
        <v>-600</v>
      </c>
      <c r="J25" s="18">
        <f>H25+I25</f>
        <v>0</v>
      </c>
      <c r="K25" s="38"/>
      <c r="L25" s="38"/>
      <c r="M25" s="38"/>
      <c r="N25" s="12" t="s">
        <v>41</v>
      </c>
    </row>
    <row r="26" spans="1:14" ht="18.75">
      <c r="A26" s="58" t="s">
        <v>56</v>
      </c>
      <c r="B26" s="59"/>
      <c r="C26" s="59"/>
      <c r="D26" s="59"/>
      <c r="E26" s="59"/>
      <c r="F26" s="59"/>
      <c r="G26" s="59"/>
      <c r="H26" s="59"/>
      <c r="I26" s="59"/>
      <c r="J26" s="59"/>
      <c r="K26" s="59"/>
      <c r="L26" s="59"/>
      <c r="M26" s="59"/>
      <c r="N26" s="60"/>
    </row>
    <row r="27" spans="1:14" ht="150">
      <c r="A27" s="78">
        <v>4</v>
      </c>
      <c r="B27" s="55" t="s">
        <v>28</v>
      </c>
      <c r="C27" s="7" t="s">
        <v>29</v>
      </c>
      <c r="D27" s="39" t="s">
        <v>50</v>
      </c>
      <c r="E27" s="20">
        <v>300</v>
      </c>
      <c r="F27" s="17">
        <v>-300</v>
      </c>
      <c r="G27" s="18">
        <f>E27+F27</f>
        <v>0</v>
      </c>
      <c r="H27" s="20">
        <v>226</v>
      </c>
      <c r="I27" s="20">
        <v>-226</v>
      </c>
      <c r="J27" s="18">
        <f>H27+I27</f>
        <v>0</v>
      </c>
      <c r="K27" s="38"/>
      <c r="L27" s="38"/>
      <c r="M27" s="38"/>
      <c r="N27" s="12" t="s">
        <v>41</v>
      </c>
    </row>
    <row r="28" spans="1:14" ht="150">
      <c r="A28" s="76"/>
      <c r="B28" s="57"/>
      <c r="C28" s="7" t="s">
        <v>57</v>
      </c>
      <c r="D28" s="39" t="s">
        <v>50</v>
      </c>
      <c r="E28" s="20">
        <v>300</v>
      </c>
      <c r="F28" s="17">
        <v>-300</v>
      </c>
      <c r="G28" s="18">
        <f>E28+F28</f>
        <v>0</v>
      </c>
      <c r="H28" s="19"/>
      <c r="I28" s="19"/>
      <c r="J28" s="19"/>
      <c r="K28" s="19"/>
      <c r="L28" s="19"/>
      <c r="M28" s="19"/>
      <c r="N28" s="12" t="s">
        <v>41</v>
      </c>
    </row>
    <row r="29" spans="1:14" ht="15.75" customHeight="1" hidden="1">
      <c r="A29" s="73" t="s">
        <v>22</v>
      </c>
      <c r="B29" s="73"/>
      <c r="C29" s="73"/>
      <c r="D29" s="73"/>
      <c r="E29" s="73"/>
      <c r="F29" s="73"/>
      <c r="G29" s="73"/>
      <c r="H29" s="73"/>
      <c r="I29" s="73"/>
      <c r="J29" s="73"/>
      <c r="K29" s="73"/>
      <c r="L29" s="73"/>
      <c r="M29" s="73"/>
      <c r="N29" s="74"/>
    </row>
    <row r="30" spans="1:14" ht="162" customHeight="1" hidden="1">
      <c r="A30" s="78">
        <v>5</v>
      </c>
      <c r="B30" s="61" t="s">
        <v>12</v>
      </c>
      <c r="C30" s="79" t="s">
        <v>13</v>
      </c>
      <c r="D30" s="14" t="s">
        <v>14</v>
      </c>
      <c r="E30" s="20">
        <v>3094</v>
      </c>
      <c r="F30" s="17">
        <f>G30-E30</f>
        <v>-244</v>
      </c>
      <c r="G30" s="10">
        <v>2850</v>
      </c>
      <c r="H30" s="19"/>
      <c r="I30" s="19"/>
      <c r="J30" s="19"/>
      <c r="K30" s="19"/>
      <c r="L30" s="19"/>
      <c r="M30" s="19"/>
      <c r="N30" s="12" t="s">
        <v>17</v>
      </c>
    </row>
    <row r="31" spans="1:14" ht="91.5" customHeight="1" hidden="1">
      <c r="A31" s="76"/>
      <c r="B31" s="62"/>
      <c r="C31" s="79"/>
      <c r="D31" s="14" t="s">
        <v>11</v>
      </c>
      <c r="E31" s="21">
        <v>0</v>
      </c>
      <c r="F31" s="15">
        <f>G31-E31</f>
        <v>6.5</v>
      </c>
      <c r="G31" s="22">
        <v>6.5</v>
      </c>
      <c r="H31" s="19"/>
      <c r="I31" s="19"/>
      <c r="J31" s="19"/>
      <c r="K31" s="19"/>
      <c r="L31" s="19"/>
      <c r="M31" s="19"/>
      <c r="N31" s="12" t="s">
        <v>18</v>
      </c>
    </row>
    <row r="32" spans="1:14" ht="17.25" customHeight="1" hidden="1">
      <c r="A32" s="63" t="s">
        <v>23</v>
      </c>
      <c r="B32" s="63"/>
      <c r="C32" s="63"/>
      <c r="D32" s="63"/>
      <c r="E32" s="63"/>
      <c r="F32" s="63"/>
      <c r="G32" s="63"/>
      <c r="H32" s="63"/>
      <c r="I32" s="63"/>
      <c r="J32" s="63"/>
      <c r="K32" s="63"/>
      <c r="L32" s="63"/>
      <c r="M32" s="63"/>
      <c r="N32" s="64"/>
    </row>
    <row r="33" spans="1:14" ht="118.5" customHeight="1" hidden="1">
      <c r="A33" s="21">
        <v>6</v>
      </c>
      <c r="B33" s="23" t="s">
        <v>24</v>
      </c>
      <c r="C33" s="14" t="s">
        <v>15</v>
      </c>
      <c r="D33" s="7" t="s">
        <v>14</v>
      </c>
      <c r="E33" s="20">
        <v>80</v>
      </c>
      <c r="F33" s="17">
        <f>G33-E33</f>
        <v>-10</v>
      </c>
      <c r="G33" s="10">
        <v>70</v>
      </c>
      <c r="H33" s="19"/>
      <c r="I33" s="19"/>
      <c r="J33" s="19"/>
      <c r="K33" s="19"/>
      <c r="L33" s="19"/>
      <c r="M33" s="19"/>
      <c r="N33" s="12" t="s">
        <v>19</v>
      </c>
    </row>
    <row r="34" spans="1:14" ht="17.25" customHeight="1">
      <c r="A34" s="69" t="s">
        <v>58</v>
      </c>
      <c r="B34" s="69"/>
      <c r="C34" s="69"/>
      <c r="D34" s="69"/>
      <c r="E34" s="69"/>
      <c r="F34" s="69"/>
      <c r="G34" s="69"/>
      <c r="H34" s="69"/>
      <c r="I34" s="69"/>
      <c r="J34" s="69"/>
      <c r="K34" s="69"/>
      <c r="L34" s="69"/>
      <c r="M34" s="69"/>
      <c r="N34" s="70"/>
    </row>
    <row r="35" spans="1:14" ht="168.75" customHeight="1">
      <c r="A35" s="71">
        <v>5</v>
      </c>
      <c r="B35" s="61" t="s">
        <v>16</v>
      </c>
      <c r="C35" s="49" t="s">
        <v>59</v>
      </c>
      <c r="D35" s="39" t="s">
        <v>50</v>
      </c>
      <c r="E35" s="50">
        <v>0</v>
      </c>
      <c r="F35" s="50">
        <f>E7+E16+E22+E24+E27</f>
        <v>19622.6</v>
      </c>
      <c r="G35" s="10">
        <f>E35+F35</f>
        <v>19622.6</v>
      </c>
      <c r="H35" s="50">
        <v>0</v>
      </c>
      <c r="I35" s="50">
        <f>H7+H16+H22+H24+H27</f>
        <v>16851</v>
      </c>
      <c r="J35" s="51">
        <f>H35+I35</f>
        <v>16851</v>
      </c>
      <c r="K35" s="33"/>
      <c r="L35" s="33"/>
      <c r="M35" s="33"/>
      <c r="N35" s="12" t="s">
        <v>41</v>
      </c>
    </row>
    <row r="36" spans="1:14" ht="209.25" customHeight="1">
      <c r="A36" s="72"/>
      <c r="B36" s="62"/>
      <c r="C36" s="7" t="s">
        <v>60</v>
      </c>
      <c r="D36" s="40" t="s">
        <v>50</v>
      </c>
      <c r="E36" s="33">
        <v>0</v>
      </c>
      <c r="F36" s="50">
        <f>E8+E17+E23+E25+E28</f>
        <v>7017.4</v>
      </c>
      <c r="G36" s="10">
        <f>E36+F36</f>
        <v>7017.4</v>
      </c>
      <c r="H36" s="50">
        <v>0</v>
      </c>
      <c r="I36" s="50">
        <f>H8+H17+H23+H25+H28</f>
        <v>5400</v>
      </c>
      <c r="J36" s="51">
        <f>H36+I36</f>
        <v>5400</v>
      </c>
      <c r="K36" s="33"/>
      <c r="L36" s="33"/>
      <c r="M36" s="33"/>
      <c r="N36" s="12" t="s">
        <v>62</v>
      </c>
    </row>
    <row r="37" spans="1:14" ht="18.75">
      <c r="A37" s="24"/>
      <c r="B37" s="25"/>
      <c r="C37" s="25"/>
      <c r="D37" s="26"/>
      <c r="E37" s="27"/>
      <c r="F37" s="52"/>
      <c r="G37" s="27"/>
      <c r="H37" s="27"/>
      <c r="I37" s="28"/>
      <c r="J37" s="27"/>
      <c r="K37" s="27"/>
      <c r="L37" s="28"/>
      <c r="M37" s="27"/>
      <c r="N37" s="29"/>
    </row>
    <row r="38" spans="1:14" ht="18.75">
      <c r="A38" s="30"/>
      <c r="B38" s="87" t="s">
        <v>65</v>
      </c>
      <c r="C38" s="87"/>
      <c r="D38" s="87"/>
      <c r="E38" s="30"/>
      <c r="F38" s="30"/>
      <c r="G38" s="30"/>
      <c r="H38" s="30"/>
      <c r="I38" s="30"/>
      <c r="J38" s="30"/>
      <c r="K38" s="30"/>
      <c r="L38" s="30"/>
      <c r="M38" s="30"/>
      <c r="N38" s="29" t="s">
        <v>64</v>
      </c>
    </row>
    <row r="39" spans="1:14" ht="15.75">
      <c r="A39" s="3"/>
      <c r="B39" s="2"/>
      <c r="C39" s="2"/>
      <c r="D39" s="3"/>
      <c r="E39" s="3"/>
      <c r="F39" s="3"/>
      <c r="G39" s="3"/>
      <c r="H39" s="3"/>
      <c r="I39" s="3"/>
      <c r="J39" s="3"/>
      <c r="K39" s="3"/>
      <c r="L39" s="65" t="s">
        <v>10</v>
      </c>
      <c r="M39" s="66"/>
      <c r="N39" s="4"/>
    </row>
  </sheetData>
  <sheetProtection/>
  <mergeCells count="35">
    <mergeCell ref="B35:B36"/>
    <mergeCell ref="B38:D38"/>
    <mergeCell ref="A2:N2"/>
    <mergeCell ref="A9:N9"/>
    <mergeCell ref="E4:G4"/>
    <mergeCell ref="N4:N5"/>
    <mergeCell ref="D4:D5"/>
    <mergeCell ref="C4:C5"/>
    <mergeCell ref="C10:C12"/>
    <mergeCell ref="B30:B31"/>
    <mergeCell ref="H4:J4"/>
    <mergeCell ref="K4:M4"/>
    <mergeCell ref="B6:N6"/>
    <mergeCell ref="A6:A8"/>
    <mergeCell ref="A23:N23"/>
    <mergeCell ref="B4:B5"/>
    <mergeCell ref="C13:C15"/>
    <mergeCell ref="L39:M39"/>
    <mergeCell ref="A4:A5"/>
    <mergeCell ref="A18:N18"/>
    <mergeCell ref="A34:N34"/>
    <mergeCell ref="A35:A36"/>
    <mergeCell ref="A29:N29"/>
    <mergeCell ref="A10:A17"/>
    <mergeCell ref="B7:B8"/>
    <mergeCell ref="A30:A31"/>
    <mergeCell ref="C30:C31"/>
    <mergeCell ref="C20:C21"/>
    <mergeCell ref="B19:B22"/>
    <mergeCell ref="B10:B17"/>
    <mergeCell ref="A26:N26"/>
    <mergeCell ref="B24:B25"/>
    <mergeCell ref="A32:N32"/>
    <mergeCell ref="B27:B28"/>
    <mergeCell ref="A27:A28"/>
  </mergeCells>
  <printOptions/>
  <pageMargins left="0.5118110236220472" right="0.5118110236220472" top="0.35433070866141736" bottom="0.35433070866141736"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Prime Auditor</dc:creator>
  <cp:keywords/>
  <dc:description/>
  <cp:lastModifiedBy>Гончарова Наталія Олександрівна</cp:lastModifiedBy>
  <cp:lastPrinted>2020-06-15T11:18:25Z</cp:lastPrinted>
  <dcterms:created xsi:type="dcterms:W3CDTF">2017-10-11T08:03:09Z</dcterms:created>
  <dcterms:modified xsi:type="dcterms:W3CDTF">2020-06-17T10:25:44Z</dcterms:modified>
  <cp:category/>
  <cp:version/>
  <cp:contentType/>
  <cp:contentStatus/>
</cp:coreProperties>
</file>