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vchenko_m\Desktop\"/>
    </mc:Choice>
  </mc:AlternateContent>
  <bookViews>
    <workbookView xWindow="0" yWindow="0" windowWidth="28800" windowHeight="12345"/>
  </bookViews>
  <sheets>
    <sheet name="Сесія" sheetId="1" r:id="rId1"/>
  </sheets>
  <definedNames>
    <definedName name="_xlnm.Print_Titles" localSheetId="0">Сесія!$A:$B</definedName>
    <definedName name="_xlnm.Print_Area" localSheetId="0">Сесія!$A$1:$AK$31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J23" i="1" l="1"/>
  <c r="K23" i="1"/>
  <c r="G19" i="1"/>
  <c r="G22" i="1" l="1"/>
  <c r="G21" i="1"/>
  <c r="G20" i="1"/>
  <c r="G23" i="1" l="1"/>
  <c r="E23" i="1"/>
  <c r="F23" i="1"/>
  <c r="H23" i="1"/>
  <c r="I23" i="1"/>
  <c r="D20" i="1"/>
  <c r="D21" i="1"/>
  <c r="D22" i="1"/>
  <c r="D19" i="1"/>
  <c r="D23" i="1" l="1"/>
  <c r="AD20" i="1"/>
  <c r="AD21" i="1"/>
  <c r="AD22" i="1"/>
  <c r="AD19" i="1"/>
  <c r="R23" i="1"/>
  <c r="S23" i="1"/>
  <c r="Q19" i="1"/>
  <c r="AF23" i="1" l="1"/>
  <c r="T23" i="1" l="1"/>
  <c r="U23" i="1"/>
  <c r="V23" i="1"/>
  <c r="W23" i="1"/>
  <c r="X23" i="1"/>
  <c r="Y23" i="1"/>
  <c r="Z23" i="1"/>
  <c r="Q20" i="1"/>
  <c r="Q21" i="1"/>
  <c r="Q22" i="1"/>
  <c r="Q23" i="1" l="1"/>
  <c r="M23" i="1"/>
  <c r="N23" i="1"/>
  <c r="L20" i="1"/>
  <c r="P20" i="1" s="1"/>
  <c r="AB20" i="1" s="1"/>
  <c r="L21" i="1"/>
  <c r="P21" i="1" s="1"/>
  <c r="AB21" i="1" s="1"/>
  <c r="L22" i="1"/>
  <c r="P22" i="1" s="1"/>
  <c r="AB22" i="1" s="1"/>
  <c r="L19" i="1"/>
  <c r="P19" i="1" s="1"/>
  <c r="P23" i="1" l="1"/>
  <c r="AB19" i="1"/>
  <c r="AI22" i="1"/>
  <c r="AB23" i="1" l="1"/>
  <c r="O23" i="1"/>
  <c r="L23" i="1"/>
  <c r="AA23" i="1" l="1"/>
  <c r="C23" i="1"/>
  <c r="AH22" i="1" l="1"/>
  <c r="AH21" i="1"/>
  <c r="AH20" i="1"/>
  <c r="AH19" i="1"/>
  <c r="AI23" i="1"/>
  <c r="AE23" i="1"/>
  <c r="AC23" i="1"/>
  <c r="AH23" i="1" l="1"/>
  <c r="AJ20" i="1" l="1"/>
  <c r="AJ21" i="1"/>
  <c r="AJ22" i="1"/>
  <c r="AJ19" i="1"/>
  <c r="AJ23" i="1" l="1"/>
  <c r="AG19" i="1"/>
  <c r="AG22" i="1"/>
  <c r="AG21" i="1" l="1"/>
  <c r="AD23" i="1"/>
  <c r="AK21" i="1"/>
  <c r="AG20" i="1"/>
  <c r="AK20" i="1" s="1"/>
  <c r="AK19" i="1"/>
  <c r="AG23" i="1" l="1"/>
  <c r="AK22" i="1"/>
  <c r="AK23" i="1" s="1"/>
</calcChain>
</file>

<file path=xl/sharedStrings.xml><?xml version="1.0" encoding="utf-8"?>
<sst xmlns="http://schemas.openxmlformats.org/spreadsheetml/2006/main" count="81" uniqueCount="63">
  <si>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</si>
  <si>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</si>
  <si>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</si>
  <si>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</si>
  <si>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</si>
  <si>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</si>
  <si>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</si>
  <si>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</si>
  <si>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</si>
  <si>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</si>
  <si>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</si>
  <si>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</si>
  <si>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</si>
  <si>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</si>
  <si>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</si>
  <si>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Трансферти іншим бюджетам</t>
  </si>
  <si>
    <t>Субвенції з державного бюджету</t>
  </si>
  <si>
    <t>Код бюджету</t>
  </si>
  <si>
    <t>Міжбюджетні трансферти на 2020 рік</t>
  </si>
  <si>
    <t>Інші субвенції з місцевого бюджету, у тому числі:</t>
  </si>
  <si>
    <t>Усього трансфертів</t>
  </si>
  <si>
    <t>Дотації загального фонду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</si>
  <si>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</si>
  <si>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Усього</t>
  </si>
  <si>
    <t>На здійснення переданих видатків у сфері охорони здоров'я за рахунок коштів медичної субвенції</t>
  </si>
  <si>
    <t>на надання вторинної спеціалізованої медичної допомоги мешканцям Нижньосироватської об'єднаної територіальної громади на базі комунального некомерційного підприємства "Центральна міська клінічна лікарня"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</si>
  <si>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</si>
  <si>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</si>
  <si>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Кошти, отримані з обласного бюджету: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</si>
  <si>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</si>
  <si>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</si>
  <si>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</si>
  <si>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</si>
  <si>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 xml:space="preserve">на поховання учасників бойових дій та інвалідів війни 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</si>
  <si>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</si>
  <si>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</si>
  <si>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</si>
  <si>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</si>
  <si>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</si>
  <si>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Кошти, отримані з обласного бюджету</t>
  </si>
  <si>
    <t>Бюджет Сумської міської об’єднаної територіальної громади</t>
  </si>
  <si>
    <t>Бюджет Верхньосироватської сільської об’єднаної територіальної громади</t>
  </si>
  <si>
    <t>На здійснення переданих видатків у сфері освіти за рахунок коштів освітньої субвенції</t>
  </si>
  <si>
    <t>На надання державної підтримки особам з особливими освітніми потребами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</si>
  <si>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</si>
  <si>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</si>
  <si>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</si>
  <si>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</si>
  <si>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</si>
  <si>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</si>
  <si>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(грн)</t>
  </si>
  <si>
    <t>(код бюджету)</t>
  </si>
  <si>
    <t>Виконавець: Липова С.А.</t>
  </si>
  <si>
    <r>
      <t>На утримання об’єктів спільного користування чи ліквідацію негативних наслідків діяльності об'єктів спільного користування</t>
    </r>
    <r>
      <rPr>
        <sz val="19"/>
        <color rgb="FF000000"/>
        <rFont val="Times New Roman"/>
        <family val="1"/>
        <charset val="204"/>
      </rPr>
      <t xml:space="preserve"> (на утримання комунальної установи «Сумська міська рятувально-водолазна служба»)</t>
    </r>
  </si>
  <si>
    <t>Додаток № 4</t>
  </si>
  <si>
    <t xml:space="preserve">«Про внесення змін до рішення Сумської міської ради </t>
  </si>
  <si>
    <t>до         рішення         Сумської          міської         ради</t>
  </si>
  <si>
    <t>Сумської       міської       об'єднаної       територіальної</t>
  </si>
  <si>
    <t>від  24  грудня 2019 року  № 6248  -  МР "Про бюджет</t>
  </si>
  <si>
    <t xml:space="preserve">  громади на 2020 рік»</t>
  </si>
  <si>
    <t>Сумський міський голова</t>
  </si>
  <si>
    <t>О.М. Лисенко</t>
  </si>
  <si>
    <t>від                         2020     року      №                    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</si>
</sst>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sz val="23"/>
      <color rgb="FF000000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sz val="19"/>
      <color rgb="FF000000"/>
      <name val="Times New Roman"/>
      <family val="1"/>
      <charset val="204"/>
    </font>
    <font>
      <b/>
      <sz val="19"/>
      <color rgb="FF000000"/>
      <name val="Times New Roman"/>
      <family val="1"/>
      <charset val="204"/>
    </font>
    <font>
      <b/>
      <sz val="1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5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view="pageBreakPreview" zoomScale="50" zoomScaleNormal="100" zoomScaleSheetLayoutView="50" workbookViewId="0">
      <selection activeCell="I8" sqref="I8"/>
    </sheetView>
  </sheetViews>
  <sheetFormatPr defaultRowHeight="18.75" x14ac:dyDescent="0.3"/>
  <cols>
    <col min="1" max="1" width="34.140625" style="1" customWidth="1"/>
    <col min="2" max="2" width="69.5703125" style="1" customWidth="1"/>
    <col min="3" max="3" width="62.140625" style="1" customWidth="1"/>
    <col min="4" max="4" width="43.5703125" style="1" customWidth="1"/>
    <col min="5" max="5" width="45" style="1" customWidth="1"/>
    <col min="6" max="6" width="40.42578125" style="1" customWidth="1"/>
    <col min="7" max="7" width="41.85546875" style="1" customWidth="1"/>
    <col min="8" max="8" width="44.42578125" style="1" customWidth="1"/>
    <col min="9" max="9" width="41.5703125" style="1" customWidth="1"/>
    <col min="10" max="10" width="40.7109375" style="1" customWidth="1"/>
    <col min="11" max="11" width="37" style="1" customWidth="1"/>
    <col min="12" max="12" width="42" style="1" customWidth="1"/>
    <col min="13" max="13" width="32.42578125" style="1" customWidth="1"/>
    <col min="14" max="14" width="30.7109375" style="1" customWidth="1"/>
    <col min="15" max="15" width="59.28515625" style="1" customWidth="1"/>
    <col min="16" max="16" width="31.5703125" style="2" customWidth="1"/>
    <col min="17" max="17" width="34.140625" style="1" customWidth="1"/>
    <col min="18" max="18" width="87.5703125" style="1" customWidth="1"/>
    <col min="19" max="19" width="28.140625" style="1" customWidth="1"/>
    <col min="20" max="20" width="57.42578125" style="1" customWidth="1"/>
    <col min="21" max="21" width="88" style="1" customWidth="1"/>
    <col min="22" max="22" width="29.7109375" style="1" customWidth="1"/>
    <col min="23" max="23" width="43.28515625" style="1" customWidth="1"/>
    <col min="24" max="24" width="32.85546875" style="1" customWidth="1"/>
    <col min="25" max="25" width="51.42578125" style="1" customWidth="1"/>
    <col min="26" max="26" width="54.7109375" style="1" customWidth="1"/>
    <col min="27" max="27" width="54.5703125" style="1" customWidth="1"/>
    <col min="28" max="28" width="43.85546875" style="2" customWidth="1"/>
    <col min="29" max="29" width="46" style="1" customWidth="1"/>
    <col min="30" max="30" width="46.5703125" style="1" customWidth="1"/>
    <col min="31" max="31" width="68.140625" style="1" customWidth="1"/>
    <col min="32" max="32" width="34.42578125" style="1" customWidth="1"/>
    <col min="33" max="33" width="36.42578125" style="2" customWidth="1"/>
    <col min="34" max="34" width="39.42578125" style="1" customWidth="1"/>
    <col min="35" max="35" width="39.7109375" style="1" customWidth="1"/>
    <col min="36" max="36" width="41" style="2" customWidth="1"/>
    <col min="37" max="37" width="43.85546875" style="2" customWidth="1"/>
    <col min="38" max="41" width="9.140625" style="1"/>
  </cols>
  <sheetData>
    <row r="1" spans="1:41" ht="31.5" customHeight="1" x14ac:dyDescent="0.45">
      <c r="F1" s="31"/>
      <c r="G1" s="31"/>
      <c r="H1" s="31"/>
      <c r="I1" s="31" t="s">
        <v>54</v>
      </c>
      <c r="J1" s="31"/>
      <c r="K1" s="31"/>
      <c r="Q1" s="31"/>
      <c r="R1" s="31"/>
      <c r="S1" s="31"/>
      <c r="T1" s="18"/>
      <c r="U1" s="18"/>
      <c r="V1" s="18"/>
      <c r="W1" s="18"/>
      <c r="X1" s="18"/>
      <c r="AH1" s="15"/>
      <c r="AI1" s="15"/>
      <c r="AJ1" s="15"/>
      <c r="AK1" s="15"/>
    </row>
    <row r="2" spans="1:41" ht="31.5" x14ac:dyDescent="0.45">
      <c r="F2" s="31"/>
      <c r="G2" s="31"/>
      <c r="H2" s="31"/>
      <c r="I2" s="31" t="s">
        <v>56</v>
      </c>
      <c r="J2" s="31"/>
      <c r="K2" s="31"/>
      <c r="Q2" s="31"/>
      <c r="R2" s="31"/>
      <c r="S2" s="31"/>
      <c r="T2" s="18"/>
      <c r="U2" s="18"/>
      <c r="V2" s="18"/>
      <c r="W2" s="18"/>
      <c r="X2" s="18"/>
      <c r="AH2" s="15"/>
      <c r="AI2" s="15"/>
      <c r="AJ2" s="15"/>
      <c r="AK2" s="15"/>
    </row>
    <row r="3" spans="1:41" ht="31.5" x14ac:dyDescent="0.45">
      <c r="F3" s="31"/>
      <c r="G3" s="31"/>
      <c r="H3" s="31"/>
      <c r="I3" s="31" t="s">
        <v>55</v>
      </c>
      <c r="J3" s="31"/>
      <c r="K3" s="31"/>
      <c r="Q3" s="31"/>
      <c r="R3" s="31"/>
      <c r="S3" s="31"/>
      <c r="T3" s="18"/>
      <c r="U3" s="18"/>
      <c r="V3" s="18"/>
      <c r="W3" s="18"/>
      <c r="X3" s="18"/>
      <c r="AH3" s="15"/>
      <c r="AI3" s="15"/>
      <c r="AJ3" s="15"/>
      <c r="AK3" s="15"/>
    </row>
    <row r="4" spans="1:41" ht="31.5" x14ac:dyDescent="0.45">
      <c r="F4" s="29"/>
      <c r="G4" s="29"/>
      <c r="H4" s="29"/>
      <c r="I4" s="31" t="s">
        <v>58</v>
      </c>
      <c r="J4" s="31"/>
      <c r="K4" s="31"/>
      <c r="Q4" s="29"/>
      <c r="R4" s="29"/>
      <c r="S4" s="29"/>
      <c r="T4" s="18"/>
      <c r="U4" s="18"/>
      <c r="V4" s="18"/>
      <c r="W4" s="18"/>
      <c r="X4" s="18"/>
      <c r="AH4" s="29"/>
      <c r="AI4" s="29"/>
      <c r="AJ4" s="29"/>
      <c r="AK4" s="29"/>
    </row>
    <row r="5" spans="1:41" ht="31.5" x14ac:dyDescent="0.45">
      <c r="F5" s="29"/>
      <c r="G5" s="29"/>
      <c r="H5" s="29"/>
      <c r="I5" s="31" t="s">
        <v>57</v>
      </c>
      <c r="J5" s="31"/>
      <c r="K5" s="31"/>
      <c r="Q5" s="29"/>
      <c r="R5" s="29"/>
      <c r="S5" s="29"/>
      <c r="T5" s="18"/>
      <c r="U5" s="18"/>
      <c r="V5" s="18"/>
      <c r="W5" s="18"/>
      <c r="X5" s="18"/>
      <c r="AH5" s="29"/>
      <c r="AI5" s="29"/>
      <c r="AJ5" s="29"/>
      <c r="AK5" s="29"/>
    </row>
    <row r="6" spans="1:41" ht="31.5" x14ac:dyDescent="0.45">
      <c r="F6" s="31"/>
      <c r="G6" s="31"/>
      <c r="H6" s="31"/>
      <c r="I6" s="51" t="s">
        <v>59</v>
      </c>
      <c r="J6" s="51"/>
      <c r="K6" s="51"/>
      <c r="Q6" s="31"/>
      <c r="R6" s="31"/>
      <c r="S6" s="31"/>
      <c r="T6" s="18"/>
      <c r="U6" s="18"/>
      <c r="V6" s="18"/>
      <c r="W6" s="18"/>
      <c r="X6" s="18"/>
      <c r="AH6" s="15"/>
      <c r="AI6" s="15"/>
      <c r="AJ6" s="15"/>
      <c r="AK6" s="15"/>
    </row>
    <row r="7" spans="1:41" ht="31.5" x14ac:dyDescent="0.45">
      <c r="F7" s="31"/>
      <c r="G7" s="31"/>
      <c r="H7" s="31"/>
      <c r="I7" s="31" t="s">
        <v>62</v>
      </c>
      <c r="J7" s="31"/>
      <c r="K7" s="31"/>
      <c r="Q7" s="31"/>
      <c r="R7" s="31"/>
      <c r="S7" s="31"/>
      <c r="T7" s="18"/>
      <c r="U7" s="18"/>
      <c r="V7" s="18"/>
      <c r="W7" s="18"/>
      <c r="X7" s="18"/>
      <c r="AH7" s="15"/>
      <c r="AI7" s="15"/>
      <c r="AJ7" s="15"/>
      <c r="AK7" s="15"/>
    </row>
    <row r="8" spans="1:41" ht="31.5" x14ac:dyDescent="0.45">
      <c r="U8" s="17"/>
      <c r="V8" s="17"/>
      <c r="W8" s="17"/>
      <c r="AI8" s="3"/>
      <c r="AJ8" s="3"/>
      <c r="AK8" s="3"/>
    </row>
    <row r="9" spans="1:41" ht="64.5" customHeight="1" x14ac:dyDescent="0.3">
      <c r="A9" s="30" t="s">
        <v>18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41" ht="42" customHeight="1" x14ac:dyDescent="0.4">
      <c r="A10" s="32">
        <v>18531000000</v>
      </c>
      <c r="B10" s="32"/>
      <c r="C10" s="19"/>
      <c r="D10" s="19"/>
      <c r="E10" s="19"/>
      <c r="F10" s="19"/>
      <c r="G10" s="19"/>
      <c r="H10" s="19"/>
      <c r="I10" s="19"/>
      <c r="J10" s="20"/>
      <c r="K10" s="20"/>
      <c r="L10" s="19"/>
      <c r="M10" s="19"/>
      <c r="N10" s="19"/>
      <c r="O10" s="19"/>
      <c r="P10" s="19"/>
      <c r="Q10" s="19"/>
      <c r="R10" s="19"/>
      <c r="S10" s="19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41" ht="45.75" customHeight="1" x14ac:dyDescent="0.45">
      <c r="A11" s="33" t="s">
        <v>51</v>
      </c>
      <c r="B11" s="33"/>
      <c r="I11" s="12"/>
      <c r="J11" s="12"/>
      <c r="K11" s="12" t="s">
        <v>50</v>
      </c>
      <c r="S11" s="12"/>
      <c r="T11" s="12"/>
      <c r="U11" s="12"/>
      <c r="W11" s="36"/>
      <c r="X11" s="36"/>
      <c r="AK11" s="12"/>
    </row>
    <row r="12" spans="1:41" s="13" customFormat="1" ht="55.5" customHeight="1" x14ac:dyDescent="0.35">
      <c r="A12" s="35" t="s">
        <v>17</v>
      </c>
      <c r="B12" s="35" t="s">
        <v>0</v>
      </c>
      <c r="C12" s="37" t="s">
        <v>1</v>
      </c>
      <c r="D12" s="38"/>
      <c r="E12" s="38"/>
      <c r="F12" s="38"/>
      <c r="G12" s="38"/>
      <c r="H12" s="38"/>
      <c r="I12" s="38"/>
      <c r="J12" s="38"/>
      <c r="K12" s="39"/>
      <c r="L12" s="37" t="s">
        <v>1</v>
      </c>
      <c r="M12" s="38"/>
      <c r="N12" s="38"/>
      <c r="O12" s="38"/>
      <c r="P12" s="38"/>
      <c r="Q12" s="38"/>
      <c r="R12" s="38"/>
      <c r="S12" s="38"/>
      <c r="T12" s="39"/>
      <c r="U12" s="37" t="s">
        <v>1</v>
      </c>
      <c r="V12" s="38"/>
      <c r="W12" s="38"/>
      <c r="X12" s="38"/>
      <c r="Y12" s="38"/>
      <c r="Z12" s="38"/>
      <c r="AA12" s="38"/>
      <c r="AB12" s="39"/>
      <c r="AC12" s="43" t="s">
        <v>15</v>
      </c>
      <c r="AD12" s="43"/>
      <c r="AE12" s="43"/>
      <c r="AF12" s="43"/>
      <c r="AG12" s="43"/>
      <c r="AH12" s="43"/>
      <c r="AI12" s="43"/>
      <c r="AJ12" s="43"/>
      <c r="AK12" s="43"/>
      <c r="AL12" s="4"/>
      <c r="AM12" s="4"/>
      <c r="AN12" s="4"/>
      <c r="AO12" s="4"/>
    </row>
    <row r="13" spans="1:41" s="13" customFormat="1" ht="43.5" customHeight="1" x14ac:dyDescent="0.35">
      <c r="A13" s="35"/>
      <c r="B13" s="35"/>
      <c r="C13" s="23" t="s">
        <v>21</v>
      </c>
      <c r="D13" s="40" t="s">
        <v>9</v>
      </c>
      <c r="E13" s="41"/>
      <c r="F13" s="41"/>
      <c r="G13" s="41"/>
      <c r="H13" s="41"/>
      <c r="I13" s="41"/>
      <c r="J13" s="41"/>
      <c r="K13" s="42"/>
      <c r="L13" s="40" t="s">
        <v>9</v>
      </c>
      <c r="M13" s="41"/>
      <c r="N13" s="41"/>
      <c r="O13" s="41"/>
      <c r="P13" s="41"/>
      <c r="Q13" s="41"/>
      <c r="R13" s="41"/>
      <c r="S13" s="41"/>
      <c r="T13" s="42"/>
      <c r="U13" s="40" t="s">
        <v>9</v>
      </c>
      <c r="V13" s="41"/>
      <c r="W13" s="41"/>
      <c r="X13" s="41"/>
      <c r="Y13" s="41"/>
      <c r="Z13" s="41"/>
      <c r="AA13" s="42"/>
      <c r="AB13" s="34" t="s">
        <v>20</v>
      </c>
      <c r="AC13" s="35" t="s">
        <v>6</v>
      </c>
      <c r="AD13" s="35" t="s">
        <v>9</v>
      </c>
      <c r="AE13" s="35"/>
      <c r="AF13" s="35"/>
      <c r="AG13" s="35"/>
      <c r="AH13" s="35" t="s">
        <v>13</v>
      </c>
      <c r="AI13" s="35"/>
      <c r="AJ13" s="35"/>
      <c r="AK13" s="34" t="s">
        <v>20</v>
      </c>
      <c r="AL13" s="4"/>
      <c r="AM13" s="4"/>
      <c r="AN13" s="4"/>
      <c r="AO13" s="4"/>
    </row>
    <row r="14" spans="1:41" s="13" customFormat="1" ht="51.75" customHeight="1" x14ac:dyDescent="0.35">
      <c r="A14" s="35"/>
      <c r="B14" s="35"/>
      <c r="C14" s="35" t="s">
        <v>36</v>
      </c>
      <c r="D14" s="45" t="s">
        <v>16</v>
      </c>
      <c r="E14" s="46"/>
      <c r="F14" s="46"/>
      <c r="G14" s="46"/>
      <c r="H14" s="46"/>
      <c r="I14" s="46"/>
      <c r="J14" s="46"/>
      <c r="K14" s="47"/>
      <c r="L14" s="35" t="s">
        <v>16</v>
      </c>
      <c r="M14" s="35"/>
      <c r="N14" s="35"/>
      <c r="O14" s="35"/>
      <c r="P14" s="35"/>
      <c r="Q14" s="40" t="s">
        <v>19</v>
      </c>
      <c r="R14" s="41"/>
      <c r="S14" s="41"/>
      <c r="T14" s="42"/>
      <c r="U14" s="40" t="s">
        <v>19</v>
      </c>
      <c r="V14" s="41"/>
      <c r="W14" s="41"/>
      <c r="X14" s="41"/>
      <c r="Y14" s="41"/>
      <c r="Z14" s="41"/>
      <c r="AA14" s="42"/>
      <c r="AB14" s="34"/>
      <c r="AC14" s="35"/>
      <c r="AD14" s="34" t="s">
        <v>8</v>
      </c>
      <c r="AE14" s="35" t="s">
        <v>10</v>
      </c>
      <c r="AF14" s="35"/>
      <c r="AG14" s="34" t="s">
        <v>23</v>
      </c>
      <c r="AH14" s="34" t="s">
        <v>8</v>
      </c>
      <c r="AI14" s="23" t="s">
        <v>10</v>
      </c>
      <c r="AJ14" s="34" t="s">
        <v>23</v>
      </c>
      <c r="AK14" s="34"/>
      <c r="AL14" s="4"/>
      <c r="AM14" s="4"/>
      <c r="AN14" s="4"/>
      <c r="AO14" s="4"/>
    </row>
    <row r="15" spans="1:41" s="13" customFormat="1" ht="48.75" customHeight="1" x14ac:dyDescent="0.35">
      <c r="A15" s="35"/>
      <c r="B15" s="35"/>
      <c r="C15" s="35"/>
      <c r="D15" s="48"/>
      <c r="E15" s="49"/>
      <c r="F15" s="49"/>
      <c r="G15" s="49"/>
      <c r="H15" s="49"/>
      <c r="I15" s="49"/>
      <c r="J15" s="49"/>
      <c r="K15" s="50"/>
      <c r="L15" s="35"/>
      <c r="M15" s="35"/>
      <c r="N15" s="35"/>
      <c r="O15" s="35"/>
      <c r="P15" s="35"/>
      <c r="Q15" s="40" t="s">
        <v>39</v>
      </c>
      <c r="R15" s="41"/>
      <c r="S15" s="41"/>
      <c r="T15" s="42"/>
      <c r="U15" s="40" t="s">
        <v>28</v>
      </c>
      <c r="V15" s="41"/>
      <c r="W15" s="41"/>
      <c r="X15" s="41"/>
      <c r="Y15" s="41"/>
      <c r="Z15" s="41"/>
      <c r="AA15" s="42"/>
      <c r="AB15" s="34"/>
      <c r="AC15" s="35"/>
      <c r="AD15" s="34"/>
      <c r="AE15" s="35" t="s">
        <v>11</v>
      </c>
      <c r="AF15" s="35" t="s">
        <v>14</v>
      </c>
      <c r="AG15" s="34"/>
      <c r="AH15" s="34"/>
      <c r="AI15" s="35" t="s">
        <v>14</v>
      </c>
      <c r="AJ15" s="34"/>
      <c r="AK15" s="34"/>
      <c r="AL15" s="4"/>
      <c r="AM15" s="4"/>
      <c r="AN15" s="4"/>
      <c r="AO15" s="4"/>
    </row>
    <row r="16" spans="1:41" s="13" customFormat="1" ht="43.5" customHeight="1" x14ac:dyDescent="0.35">
      <c r="A16" s="35"/>
      <c r="B16" s="35"/>
      <c r="C16" s="34" t="s">
        <v>22</v>
      </c>
      <c r="D16" s="34" t="s">
        <v>42</v>
      </c>
      <c r="E16" s="35" t="s">
        <v>10</v>
      </c>
      <c r="F16" s="35"/>
      <c r="G16" s="34" t="s">
        <v>43</v>
      </c>
      <c r="H16" s="35" t="s">
        <v>10</v>
      </c>
      <c r="I16" s="35"/>
      <c r="J16" s="35"/>
      <c r="K16" s="35"/>
      <c r="L16" s="34" t="s">
        <v>24</v>
      </c>
      <c r="M16" s="35" t="s">
        <v>10</v>
      </c>
      <c r="N16" s="35"/>
      <c r="O16" s="35"/>
      <c r="P16" s="34" t="s">
        <v>12</v>
      </c>
      <c r="Q16" s="34" t="s">
        <v>12</v>
      </c>
      <c r="R16" s="40" t="s">
        <v>10</v>
      </c>
      <c r="S16" s="41"/>
      <c r="T16" s="42"/>
      <c r="U16" s="40" t="s">
        <v>10</v>
      </c>
      <c r="V16" s="41"/>
      <c r="W16" s="41"/>
      <c r="X16" s="41"/>
      <c r="Y16" s="41"/>
      <c r="Z16" s="42"/>
      <c r="AA16" s="34" t="s">
        <v>53</v>
      </c>
      <c r="AB16" s="34"/>
      <c r="AC16" s="35" t="s">
        <v>7</v>
      </c>
      <c r="AD16" s="34"/>
      <c r="AE16" s="35"/>
      <c r="AF16" s="35"/>
      <c r="AG16" s="34"/>
      <c r="AH16" s="34"/>
      <c r="AI16" s="35"/>
      <c r="AJ16" s="34"/>
      <c r="AK16" s="34"/>
      <c r="AL16" s="4"/>
      <c r="AM16" s="4"/>
      <c r="AN16" s="4"/>
      <c r="AO16" s="4"/>
    </row>
    <row r="17" spans="1:41" s="13" customFormat="1" ht="231" customHeight="1" x14ac:dyDescent="0.35">
      <c r="A17" s="35"/>
      <c r="B17" s="35"/>
      <c r="C17" s="34"/>
      <c r="D17" s="34"/>
      <c r="E17" s="23" t="s">
        <v>44</v>
      </c>
      <c r="F17" s="23" t="s">
        <v>45</v>
      </c>
      <c r="G17" s="34"/>
      <c r="H17" s="23" t="s">
        <v>46</v>
      </c>
      <c r="I17" s="23" t="s">
        <v>47</v>
      </c>
      <c r="J17" s="23" t="s">
        <v>48</v>
      </c>
      <c r="K17" s="23" t="s">
        <v>49</v>
      </c>
      <c r="L17" s="34"/>
      <c r="M17" s="23" t="s">
        <v>26</v>
      </c>
      <c r="N17" s="23" t="s">
        <v>27</v>
      </c>
      <c r="O17" s="23" t="s">
        <v>25</v>
      </c>
      <c r="P17" s="34"/>
      <c r="Q17" s="34"/>
      <c r="R17" s="23" t="s">
        <v>37</v>
      </c>
      <c r="S17" s="23" t="s">
        <v>38</v>
      </c>
      <c r="T17" s="23" t="s">
        <v>29</v>
      </c>
      <c r="U17" s="23" t="s">
        <v>30</v>
      </c>
      <c r="V17" s="23" t="s">
        <v>31</v>
      </c>
      <c r="W17" s="23" t="s">
        <v>32</v>
      </c>
      <c r="X17" s="23" t="s">
        <v>33</v>
      </c>
      <c r="Y17" s="23" t="s">
        <v>34</v>
      </c>
      <c r="Z17" s="23" t="s">
        <v>35</v>
      </c>
      <c r="AA17" s="34"/>
      <c r="AB17" s="34"/>
      <c r="AC17" s="35"/>
      <c r="AD17" s="34"/>
      <c r="AE17" s="35"/>
      <c r="AF17" s="35"/>
      <c r="AG17" s="34"/>
      <c r="AH17" s="34"/>
      <c r="AI17" s="35"/>
      <c r="AJ17" s="34"/>
      <c r="AK17" s="34"/>
      <c r="AL17" s="4"/>
      <c r="AM17" s="4"/>
      <c r="AN17" s="4"/>
      <c r="AO17" s="4"/>
    </row>
    <row r="18" spans="1:41" s="14" customFormat="1" ht="48.75" customHeight="1" x14ac:dyDescent="0.35">
      <c r="A18" s="24"/>
      <c r="B18" s="24"/>
      <c r="C18" s="24">
        <v>41040200</v>
      </c>
      <c r="D18" s="24">
        <v>41051000</v>
      </c>
      <c r="E18" s="24"/>
      <c r="F18" s="24"/>
      <c r="G18" s="24">
        <v>41051200</v>
      </c>
      <c r="H18" s="24"/>
      <c r="I18" s="24"/>
      <c r="J18" s="24"/>
      <c r="K18" s="24"/>
      <c r="L18" s="24">
        <v>41051500</v>
      </c>
      <c r="M18" s="24"/>
      <c r="N18" s="24"/>
      <c r="O18" s="24"/>
      <c r="P18" s="24"/>
      <c r="Q18" s="24">
        <v>41053900</v>
      </c>
      <c r="R18" s="24"/>
      <c r="S18" s="24"/>
      <c r="T18" s="24"/>
      <c r="U18" s="24"/>
      <c r="V18" s="24"/>
      <c r="W18" s="24"/>
      <c r="X18" s="24"/>
      <c r="Y18" s="24"/>
      <c r="Z18" s="24"/>
      <c r="AA18" s="24">
        <v>41053300</v>
      </c>
      <c r="AB18" s="24"/>
      <c r="AC18" s="24">
        <v>9110</v>
      </c>
      <c r="AD18" s="24">
        <v>9770</v>
      </c>
      <c r="AE18" s="24"/>
      <c r="AF18" s="24"/>
      <c r="AG18" s="24"/>
      <c r="AH18" s="24">
        <v>9770</v>
      </c>
      <c r="AI18" s="24"/>
      <c r="AJ18" s="24"/>
      <c r="AK18" s="24"/>
      <c r="AL18" s="5"/>
      <c r="AM18" s="5"/>
      <c r="AN18" s="5"/>
      <c r="AO18" s="5"/>
    </row>
    <row r="19" spans="1:41" s="13" customFormat="1" ht="49.5" customHeight="1" x14ac:dyDescent="0.35">
      <c r="A19" s="23">
        <v>18531000000</v>
      </c>
      <c r="B19" s="25" t="s">
        <v>40</v>
      </c>
      <c r="C19" s="26">
        <f>2738900+800</f>
        <v>2739700</v>
      </c>
      <c r="D19" s="26">
        <f>E19+F19</f>
        <v>3303370</v>
      </c>
      <c r="E19" s="26">
        <v>2067000</v>
      </c>
      <c r="F19" s="26">
        <v>1236370</v>
      </c>
      <c r="G19" s="26">
        <f>H19+I19+J19+K19</f>
        <v>2400592</v>
      </c>
      <c r="H19" s="26">
        <v>1396248</v>
      </c>
      <c r="I19" s="26">
        <v>176336</v>
      </c>
      <c r="J19" s="26">
        <v>739872</v>
      </c>
      <c r="K19" s="26">
        <v>88136</v>
      </c>
      <c r="L19" s="26">
        <f>O19+M19+N19</f>
        <v>4318111</v>
      </c>
      <c r="M19" s="26">
        <v>2680300</v>
      </c>
      <c r="N19" s="26">
        <v>1490140</v>
      </c>
      <c r="O19" s="26">
        <v>147671</v>
      </c>
      <c r="P19" s="27">
        <f>L19+G19+D19</f>
        <v>10022073</v>
      </c>
      <c r="Q19" s="26">
        <f>T19+U19+V19+W19+X19+Y19+Z19+R19+S19</f>
        <v>1767485</v>
      </c>
      <c r="R19" s="26">
        <v>73500</v>
      </c>
      <c r="S19" s="26">
        <v>23600</v>
      </c>
      <c r="T19" s="26">
        <v>12000</v>
      </c>
      <c r="U19" s="26">
        <v>316800</v>
      </c>
      <c r="V19" s="26">
        <v>90</v>
      </c>
      <c r="W19" s="26">
        <v>853000</v>
      </c>
      <c r="X19" s="26">
        <v>228400</v>
      </c>
      <c r="Y19" s="26">
        <v>228095</v>
      </c>
      <c r="Z19" s="26">
        <v>32000</v>
      </c>
      <c r="AA19" s="26">
        <v>170200</v>
      </c>
      <c r="AB19" s="27">
        <f>AA19+Q19+P19+C19</f>
        <v>14699458</v>
      </c>
      <c r="AC19" s="26"/>
      <c r="AD19" s="26">
        <f>AE19+AF19</f>
        <v>0</v>
      </c>
      <c r="AE19" s="26"/>
      <c r="AF19" s="26"/>
      <c r="AG19" s="27">
        <f t="shared" ref="AG19:AG20" si="0">AD19</f>
        <v>0</v>
      </c>
      <c r="AH19" s="26">
        <f>AI19</f>
        <v>0</v>
      </c>
      <c r="AI19" s="26"/>
      <c r="AJ19" s="27">
        <f>AH19</f>
        <v>0</v>
      </c>
      <c r="AK19" s="27">
        <f>AJ19+AG19</f>
        <v>0</v>
      </c>
      <c r="AL19" s="4"/>
      <c r="AM19" s="4"/>
      <c r="AN19" s="4"/>
      <c r="AO19" s="4"/>
    </row>
    <row r="20" spans="1:41" s="13" customFormat="1" ht="31.5" customHeight="1" x14ac:dyDescent="0.35">
      <c r="A20" s="23"/>
      <c r="B20" s="25" t="s">
        <v>4</v>
      </c>
      <c r="C20" s="26"/>
      <c r="D20" s="26">
        <f t="shared" ref="D20:D22" si="1">E20+F20</f>
        <v>0</v>
      </c>
      <c r="E20" s="26"/>
      <c r="F20" s="26"/>
      <c r="G20" s="26">
        <f>H20+I20</f>
        <v>0</v>
      </c>
      <c r="H20" s="26"/>
      <c r="I20" s="26"/>
      <c r="J20" s="26"/>
      <c r="K20" s="26"/>
      <c r="L20" s="26">
        <f t="shared" ref="L20:L22" si="2">O20+M20+N20</f>
        <v>0</v>
      </c>
      <c r="M20" s="26"/>
      <c r="N20" s="26"/>
      <c r="O20" s="26"/>
      <c r="P20" s="27">
        <f>L20+G20+D20</f>
        <v>0</v>
      </c>
      <c r="Q20" s="26">
        <f t="shared" ref="Q20:Q22" si="3">T20+U20+V20+W20+X20+Y20+Z20</f>
        <v>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7">
        <f>AA20+Q20+P20+C20</f>
        <v>0</v>
      </c>
      <c r="AC20" s="26">
        <v>108116600</v>
      </c>
      <c r="AD20" s="26">
        <f t="shared" ref="AD20:AD22" si="4">AE20+AF20</f>
        <v>0</v>
      </c>
      <c r="AE20" s="26"/>
      <c r="AF20" s="26"/>
      <c r="AG20" s="27">
        <f t="shared" si="0"/>
        <v>0</v>
      </c>
      <c r="AH20" s="26">
        <f>AI20</f>
        <v>0</v>
      </c>
      <c r="AI20" s="26"/>
      <c r="AJ20" s="27">
        <f>AH20</f>
        <v>0</v>
      </c>
      <c r="AK20" s="27">
        <f>AJ20+AG20</f>
        <v>0</v>
      </c>
      <c r="AL20" s="4"/>
      <c r="AM20" s="4"/>
      <c r="AN20" s="4"/>
      <c r="AO20" s="4"/>
    </row>
    <row r="21" spans="1:41" s="13" customFormat="1" ht="52.5" customHeight="1" x14ac:dyDescent="0.35">
      <c r="A21" s="23">
        <v>18100000000</v>
      </c>
      <c r="B21" s="25" t="s">
        <v>5</v>
      </c>
      <c r="C21" s="26"/>
      <c r="D21" s="26">
        <f t="shared" si="1"/>
        <v>0</v>
      </c>
      <c r="E21" s="26"/>
      <c r="F21" s="26"/>
      <c r="G21" s="26">
        <f>H21+I21</f>
        <v>0</v>
      </c>
      <c r="H21" s="26"/>
      <c r="I21" s="26"/>
      <c r="J21" s="26"/>
      <c r="K21" s="26"/>
      <c r="L21" s="26">
        <f t="shared" si="2"/>
        <v>0</v>
      </c>
      <c r="M21" s="26"/>
      <c r="N21" s="26"/>
      <c r="O21" s="26"/>
      <c r="P21" s="27">
        <f>L21+G21+D21</f>
        <v>0</v>
      </c>
      <c r="Q21" s="26">
        <f t="shared" si="3"/>
        <v>0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>
        <f>AA21+Q21+P21+C21</f>
        <v>0</v>
      </c>
      <c r="AC21" s="26"/>
      <c r="AD21" s="26">
        <f t="shared" si="4"/>
        <v>1070000</v>
      </c>
      <c r="AE21" s="26">
        <v>1070000</v>
      </c>
      <c r="AF21" s="26"/>
      <c r="AG21" s="27">
        <f>AD21</f>
        <v>1070000</v>
      </c>
      <c r="AH21" s="26">
        <f>AI21</f>
        <v>0</v>
      </c>
      <c r="AI21" s="26"/>
      <c r="AJ21" s="27">
        <f>AH21</f>
        <v>0</v>
      </c>
      <c r="AK21" s="27">
        <f>AJ21+AG21</f>
        <v>1070000</v>
      </c>
      <c r="AL21" s="4"/>
      <c r="AM21" s="4"/>
      <c r="AN21" s="4"/>
      <c r="AO21" s="4"/>
    </row>
    <row r="22" spans="1:41" s="13" customFormat="1" ht="48" x14ac:dyDescent="0.35">
      <c r="A22" s="23">
        <v>18527000000</v>
      </c>
      <c r="B22" s="25" t="s">
        <v>41</v>
      </c>
      <c r="C22" s="26"/>
      <c r="D22" s="26">
        <f t="shared" si="1"/>
        <v>0</v>
      </c>
      <c r="E22" s="26"/>
      <c r="F22" s="26"/>
      <c r="G22" s="26">
        <f>H22+I22</f>
        <v>0</v>
      </c>
      <c r="H22" s="26"/>
      <c r="I22" s="26"/>
      <c r="J22" s="26"/>
      <c r="K22" s="26"/>
      <c r="L22" s="26">
        <f t="shared" si="2"/>
        <v>0</v>
      </c>
      <c r="M22" s="26"/>
      <c r="N22" s="26"/>
      <c r="O22" s="26"/>
      <c r="P22" s="27">
        <f>L22+G22+D22</f>
        <v>0</v>
      </c>
      <c r="Q22" s="26">
        <f t="shared" si="3"/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>
        <f>AA22+Q22+P22+C22</f>
        <v>0</v>
      </c>
      <c r="AC22" s="26"/>
      <c r="AD22" s="26">
        <f t="shared" si="4"/>
        <v>368000</v>
      </c>
      <c r="AE22" s="26"/>
      <c r="AF22" s="26">
        <v>368000</v>
      </c>
      <c r="AG22" s="27">
        <f t="shared" ref="AG22" si="5">AD22</f>
        <v>368000</v>
      </c>
      <c r="AH22" s="26">
        <f>AI22</f>
        <v>7632000</v>
      </c>
      <c r="AI22" s="26">
        <f>8000000-368000</f>
        <v>7632000</v>
      </c>
      <c r="AJ22" s="27">
        <f>AH22</f>
        <v>7632000</v>
      </c>
      <c r="AK22" s="27">
        <f>AJ22+AG22</f>
        <v>8000000</v>
      </c>
      <c r="AL22" s="4"/>
      <c r="AM22" s="4"/>
      <c r="AN22" s="4"/>
      <c r="AO22" s="4"/>
    </row>
    <row r="23" spans="1:41" s="14" customFormat="1" ht="33.75" customHeight="1" x14ac:dyDescent="0.35">
      <c r="A23" s="24" t="s">
        <v>2</v>
      </c>
      <c r="B23" s="24" t="s">
        <v>3</v>
      </c>
      <c r="C23" s="28">
        <f>C19+C20+C21+C22</f>
        <v>2739700</v>
      </c>
      <c r="D23" s="28">
        <f t="shared" ref="D23:K23" si="6">D19+D20+D21+D22</f>
        <v>3303370</v>
      </c>
      <c r="E23" s="28">
        <f t="shared" si="6"/>
        <v>2067000</v>
      </c>
      <c r="F23" s="28">
        <f t="shared" si="6"/>
        <v>1236370</v>
      </c>
      <c r="G23" s="28">
        <f t="shared" si="6"/>
        <v>2400592</v>
      </c>
      <c r="H23" s="28">
        <f t="shared" si="6"/>
        <v>1396248</v>
      </c>
      <c r="I23" s="28">
        <f t="shared" si="6"/>
        <v>176336</v>
      </c>
      <c r="J23" s="28">
        <f t="shared" si="6"/>
        <v>739872</v>
      </c>
      <c r="K23" s="28">
        <f t="shared" si="6"/>
        <v>88136</v>
      </c>
      <c r="L23" s="28">
        <f t="shared" ref="L23:P23" si="7">L19+L20+L21+L22</f>
        <v>4318111</v>
      </c>
      <c r="M23" s="28">
        <f t="shared" ref="M23" si="8">M19+M20+M21+M22</f>
        <v>2680300</v>
      </c>
      <c r="N23" s="28">
        <f t="shared" ref="N23" si="9">N19+N20+N21+N22</f>
        <v>1490140</v>
      </c>
      <c r="O23" s="28">
        <f t="shared" si="7"/>
        <v>147671</v>
      </c>
      <c r="P23" s="28">
        <f t="shared" si="7"/>
        <v>10022073</v>
      </c>
      <c r="Q23" s="28">
        <f t="shared" ref="Q23" si="10">Q19+Q20+Q21+Q22</f>
        <v>1767485</v>
      </c>
      <c r="R23" s="28">
        <f t="shared" ref="R23" si="11">R19+R20+R21+R22</f>
        <v>73500</v>
      </c>
      <c r="S23" s="28">
        <f t="shared" ref="S23" si="12">S19+S20+S21+S22</f>
        <v>23600</v>
      </c>
      <c r="T23" s="28">
        <f t="shared" ref="T23" si="13">T19+T20+T21+T22</f>
        <v>12000</v>
      </c>
      <c r="U23" s="28">
        <f t="shared" ref="U23" si="14">U19+U20+U21+U22</f>
        <v>316800</v>
      </c>
      <c r="V23" s="28">
        <f t="shared" ref="V23" si="15">V19+V20+V21+V22</f>
        <v>90</v>
      </c>
      <c r="W23" s="28">
        <f t="shared" ref="W23" si="16">W19+W20+W21+W22</f>
        <v>853000</v>
      </c>
      <c r="X23" s="28">
        <f t="shared" ref="X23" si="17">X19+X20+X21+X22</f>
        <v>228400</v>
      </c>
      <c r="Y23" s="28">
        <f t="shared" ref="Y23" si="18">Y19+Y20+Y21+Y22</f>
        <v>228095</v>
      </c>
      <c r="Z23" s="28">
        <f t="shared" ref="Z23" si="19">Z19+Z20+Z21+Z22</f>
        <v>32000</v>
      </c>
      <c r="AA23" s="28">
        <f>AA19+AA20+AA21+AA22</f>
        <v>170200</v>
      </c>
      <c r="AB23" s="28">
        <f>AB19+AB20+AB21+AB22</f>
        <v>14699458</v>
      </c>
      <c r="AC23" s="28">
        <f t="shared" ref="AC23:AK23" si="20">AC19+AC20+AC21+AC22</f>
        <v>108116600</v>
      </c>
      <c r="AD23" s="28">
        <f t="shared" si="20"/>
        <v>1438000</v>
      </c>
      <c r="AE23" s="28">
        <f t="shared" si="20"/>
        <v>1070000</v>
      </c>
      <c r="AF23" s="28">
        <f t="shared" si="20"/>
        <v>368000</v>
      </c>
      <c r="AG23" s="28">
        <f t="shared" si="20"/>
        <v>1438000</v>
      </c>
      <c r="AH23" s="28">
        <f t="shared" si="20"/>
        <v>7632000</v>
      </c>
      <c r="AI23" s="28">
        <f t="shared" si="20"/>
        <v>7632000</v>
      </c>
      <c r="AJ23" s="28">
        <f t="shared" si="20"/>
        <v>7632000</v>
      </c>
      <c r="AK23" s="28">
        <f t="shared" si="20"/>
        <v>9070000</v>
      </c>
      <c r="AL23" s="5"/>
      <c r="AM23" s="5"/>
      <c r="AN23" s="5"/>
      <c r="AO23" s="5"/>
    </row>
    <row r="29" spans="1:41" s="11" customFormat="1" ht="44.25" x14ac:dyDescent="0.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/>
      <c r="AC29" s="21" t="s">
        <v>60</v>
      </c>
      <c r="AD29" s="21"/>
      <c r="AE29" s="21"/>
      <c r="AF29" s="21"/>
      <c r="AG29" s="22"/>
      <c r="AH29" s="44" t="s">
        <v>61</v>
      </c>
      <c r="AI29" s="44"/>
      <c r="AJ29" s="44"/>
      <c r="AK29" s="7"/>
      <c r="AL29" s="6"/>
      <c r="AM29" s="6"/>
      <c r="AN29" s="6"/>
      <c r="AO29" s="6"/>
    </row>
    <row r="30" spans="1:41" s="11" customFormat="1" ht="35.25" x14ac:dyDescent="0.5500000000000000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7"/>
      <c r="AH30" s="6"/>
      <c r="AI30" s="6"/>
      <c r="AJ30" s="7"/>
      <c r="AK30" s="7"/>
      <c r="AL30" s="6"/>
      <c r="AM30" s="6"/>
      <c r="AN30" s="6"/>
      <c r="AO30" s="6"/>
    </row>
    <row r="31" spans="1:41" s="10" customFormat="1" ht="39" x14ac:dyDescent="0.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17" t="s">
        <v>52</v>
      </c>
      <c r="AD31" s="8"/>
      <c r="AE31" s="8"/>
      <c r="AF31" s="8"/>
      <c r="AG31" s="9"/>
      <c r="AH31" s="8"/>
      <c r="AI31" s="8"/>
      <c r="AJ31" s="9"/>
      <c r="AK31" s="9"/>
      <c r="AL31" s="8"/>
      <c r="AM31" s="8"/>
      <c r="AN31" s="8"/>
      <c r="AO31" s="8"/>
    </row>
  </sheetData>
  <mergeCells count="64">
    <mergeCell ref="U13:AA13"/>
    <mergeCell ref="U14:AA14"/>
    <mergeCell ref="U15:AA15"/>
    <mergeCell ref="L14:P15"/>
    <mergeCell ref="C12:K12"/>
    <mergeCell ref="D13:K13"/>
    <mergeCell ref="D14:K15"/>
    <mergeCell ref="Q1:S1"/>
    <mergeCell ref="Q2:S2"/>
    <mergeCell ref="Q3:S3"/>
    <mergeCell ref="Q6:S6"/>
    <mergeCell ref="Q7:S7"/>
    <mergeCell ref="AH29:AJ29"/>
    <mergeCell ref="L16:L17"/>
    <mergeCell ref="AE14:AF14"/>
    <mergeCell ref="AF15:AF17"/>
    <mergeCell ref="M16:O16"/>
    <mergeCell ref="Q16:Q17"/>
    <mergeCell ref="AG14:AG17"/>
    <mergeCell ref="AJ14:AJ17"/>
    <mergeCell ref="AH14:AH17"/>
    <mergeCell ref="AA16:AA17"/>
    <mergeCell ref="Q14:T14"/>
    <mergeCell ref="Q15:T15"/>
    <mergeCell ref="U16:Z16"/>
    <mergeCell ref="R16:T16"/>
    <mergeCell ref="AC12:AK12"/>
    <mergeCell ref="AK13:AK17"/>
    <mergeCell ref="AH13:AJ13"/>
    <mergeCell ref="AC16:AC17"/>
    <mergeCell ref="AC13:AC15"/>
    <mergeCell ref="AD13:AG13"/>
    <mergeCell ref="AD14:AD17"/>
    <mergeCell ref="AI15:AI17"/>
    <mergeCell ref="AE15:AE17"/>
    <mergeCell ref="A10:B10"/>
    <mergeCell ref="A11:B11"/>
    <mergeCell ref="AB13:AB17"/>
    <mergeCell ref="P16:P17"/>
    <mergeCell ref="D16:D17"/>
    <mergeCell ref="E16:F16"/>
    <mergeCell ref="G16:G17"/>
    <mergeCell ref="W11:X11"/>
    <mergeCell ref="A12:A17"/>
    <mergeCell ref="H16:K16"/>
    <mergeCell ref="B12:B17"/>
    <mergeCell ref="C16:C17"/>
    <mergeCell ref="C14:C15"/>
    <mergeCell ref="L12:T12"/>
    <mergeCell ref="L13:T13"/>
    <mergeCell ref="U12:AB12"/>
    <mergeCell ref="A9:K9"/>
    <mergeCell ref="F1:H1"/>
    <mergeCell ref="F2:H2"/>
    <mergeCell ref="F3:H3"/>
    <mergeCell ref="F6:H6"/>
    <mergeCell ref="F7:H7"/>
    <mergeCell ref="I1:K1"/>
    <mergeCell ref="I2:K2"/>
    <mergeCell ref="I3:K3"/>
    <mergeCell ref="I6:K6"/>
    <mergeCell ref="I7:K7"/>
    <mergeCell ref="I4:K4"/>
    <mergeCell ref="I5:K5"/>
  </mergeCells>
  <pageMargins left="0.59055118110236227" right="0.59055118110236227" top="1.1811023622047245" bottom="0.59055118110236227" header="0" footer="0"/>
  <pageSetup paperSize="9" scale="29" fitToWidth="10" orientation="landscape" verticalDpi="300" r:id="rId1"/>
  <headerFooter>
    <oddFooter>&amp;R&amp;"Times New Roman,обычный"&amp;20Сторінка &amp;P</oddFooter>
  </headerFooter>
  <colBreaks count="3" manualBreakCount="3">
    <brk id="11" max="26" man="1"/>
    <brk id="20" max="26" man="1"/>
    <brk id="2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Сесія</vt:lpstr>
      <vt:lpstr>Сесія!Заголовки_для_печати</vt:lpstr>
      <vt:lpstr>Сесія!Область_печати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2020-01-28T12:46:21Z</cp:lastPrinted>
  <dcterms:created xsi:type="dcterms:W3CDTF">2018-11-15T08:41:33Z</dcterms:created>
  <dcterms:modified xsi:type="dcterms:W3CDTF">2020-01-28T12:50:22Z</dcterms:modified>
</cp:coreProperties>
</file>