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Бюджет 2020\ДОДАТКИ\Кредитування\"/>
    </mc:Choice>
  </mc:AlternateContent>
  <bookViews>
    <workbookView xWindow="0" yWindow="170" windowWidth="15300" windowHeight="7360"/>
  </bookViews>
  <sheets>
    <sheet name="дод 4 (с)" sheetId="1" r:id="rId1"/>
  </sheets>
  <definedNames>
    <definedName name="_xlnm.Print_Titles" localSheetId="0">'дод 4 (с)'!$14:$14</definedName>
    <definedName name="_xlnm.Print_Area" localSheetId="0">'дод 4 (с)'!$A$1:$P$32</definedName>
  </definedNames>
  <calcPr calcId="162913"/>
</workbook>
</file>

<file path=xl/calcChain.xml><?xml version="1.0" encoding="utf-8"?>
<calcChain xmlns="http://schemas.openxmlformats.org/spreadsheetml/2006/main">
  <c r="G26" i="1" l="1"/>
  <c r="I26" i="1"/>
  <c r="K26" i="1"/>
  <c r="M26" i="1"/>
  <c r="O26" i="1"/>
  <c r="E26" i="1"/>
  <c r="F23" i="1"/>
  <c r="F22" i="1" s="1"/>
  <c r="G23" i="1"/>
  <c r="G22" i="1" s="1"/>
  <c r="I23" i="1"/>
  <c r="I22" i="1" s="1"/>
  <c r="J23" i="1"/>
  <c r="J22" i="1" s="1"/>
  <c r="K23" i="1"/>
  <c r="E23" i="1"/>
  <c r="O25" i="1"/>
  <c r="N25" i="1"/>
  <c r="M25" i="1"/>
  <c r="L25" i="1"/>
  <c r="P25" i="1" s="1"/>
  <c r="K22" i="1"/>
  <c r="E22" i="1"/>
  <c r="P24" i="1"/>
  <c r="O24" i="1"/>
  <c r="N24" i="1"/>
  <c r="N23" i="1" s="1"/>
  <c r="N22" i="1" s="1"/>
  <c r="M24" i="1"/>
  <c r="M23" i="1" s="1"/>
  <c r="M22" i="1" s="1"/>
  <c r="L24" i="1"/>
  <c r="H24" i="1"/>
  <c r="H23" i="1" s="1"/>
  <c r="H22" i="1" s="1"/>
  <c r="L23" i="1" l="1"/>
  <c r="L22" i="1" s="1"/>
  <c r="P23" i="1"/>
  <c r="P22" i="1" s="1"/>
  <c r="O23" i="1"/>
  <c r="O22" i="1" s="1"/>
  <c r="F19" i="1" l="1"/>
  <c r="F18" i="1" s="1"/>
  <c r="F26" i="1" s="1"/>
  <c r="G19" i="1"/>
  <c r="G18" i="1" s="1"/>
  <c r="I19" i="1"/>
  <c r="I18" i="1" s="1"/>
  <c r="J19" i="1"/>
  <c r="J18" i="1" s="1"/>
  <c r="J26" i="1" s="1"/>
  <c r="K19" i="1"/>
  <c r="K18" i="1" s="1"/>
  <c r="E19" i="1"/>
  <c r="E18" i="1" s="1"/>
  <c r="M21" i="1"/>
  <c r="N21" i="1"/>
  <c r="O21" i="1"/>
  <c r="O20" i="1"/>
  <c r="N20" i="1"/>
  <c r="M20" i="1"/>
  <c r="L21" i="1"/>
  <c r="P21" i="1" s="1"/>
  <c r="H20" i="1"/>
  <c r="H19" i="1" s="1"/>
  <c r="H18" i="1" s="1"/>
  <c r="H26" i="1" s="1"/>
  <c r="F16" i="1"/>
  <c r="F15" i="1" s="1"/>
  <c r="G16" i="1"/>
  <c r="G15" i="1" s="1"/>
  <c r="H16" i="1"/>
  <c r="H15" i="1" s="1"/>
  <c r="I16" i="1"/>
  <c r="I15" i="1" s="1"/>
  <c r="J16" i="1"/>
  <c r="J15" i="1" s="1"/>
  <c r="K16" i="1"/>
  <c r="K15" i="1" s="1"/>
  <c r="E16" i="1"/>
  <c r="E15" i="1" s="1"/>
  <c r="O17" i="1"/>
  <c r="O16" i="1" s="1"/>
  <c r="O15" i="1" s="1"/>
  <c r="N17" i="1"/>
  <c r="N16" i="1" s="1"/>
  <c r="N15" i="1" s="1"/>
  <c r="M17" i="1"/>
  <c r="M16" i="1" s="1"/>
  <c r="M15" i="1" s="1"/>
  <c r="L17" i="1"/>
  <c r="L16" i="1" s="1"/>
  <c r="L15" i="1" s="1"/>
  <c r="L19" i="1" l="1"/>
  <c r="L18" i="1" s="1"/>
  <c r="L26" i="1" s="1"/>
  <c r="M19" i="1"/>
  <c r="M18" i="1" s="1"/>
  <c r="O19" i="1"/>
  <c r="O18" i="1" s="1"/>
  <c r="N19" i="1"/>
  <c r="N18" i="1" s="1"/>
  <c r="N26" i="1" s="1"/>
  <c r="P17" i="1"/>
  <c r="P16" i="1" s="1"/>
  <c r="P15" i="1" s="1"/>
  <c r="P20" i="1"/>
  <c r="P19" i="1" s="1"/>
  <c r="P18" i="1" s="1"/>
  <c r="P26" i="1" s="1"/>
</calcChain>
</file>

<file path=xl/sharedStrings.xml><?xml version="1.0" encoding="utf-8"?>
<sst xmlns="http://schemas.openxmlformats.org/spreadsheetml/2006/main" count="70" uniqueCount="51">
  <si>
    <t>(грн)</t>
  </si>
  <si>
    <t>Код Функціональної класифікації видатків та кредитування бюджету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</si>
  <si>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</si>
  <si>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</si>
  <si>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</si>
  <si>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</si>
  <si>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</si>
  <si>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</si>
  <si>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</si>
  <si>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</si>
  <si>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</si>
  <si>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</si>
  <si>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</si>
  <si>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</si>
  <si>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</si>
  <si>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</si>
  <si>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</si>
  <si>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</si>
  <si>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</si>
  <si>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</si>
  <si>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</si>
  <si>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</si>
  <si>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</si>
  <si>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</si>
  <si>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</si>
  <si>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</si>
  <si>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Сумський міський голова</t>
  </si>
  <si>
    <t>О.М. Лисенко</t>
  </si>
  <si>
    <t>Виконавець: Липова С.А.</t>
  </si>
  <si>
    <t xml:space="preserve"> ____________  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</si>
  <si>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</si>
  <si>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</si>
  <si>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</si>
  <si>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</si>
  <si>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</si>
  <si>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</si>
  <si>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3700000</t>
  </si>
  <si>
    <t>Департамент фінансів, економіки та інвестицій Сумської міської ради</t>
  </si>
  <si>
    <t>3718881</t>
  </si>
  <si>
    <t>8881</t>
  </si>
  <si>
    <t>3718882</t>
  </si>
  <si>
    <t>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</si>
  <si>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</si>
  <si>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</si>
  <si>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до   рішення   Сумської   міської   ради</t>
  </si>
  <si>
    <t>Кредитування бюджету Сумської міської об'єднаної територіальної громади у 2020 році</t>
  </si>
  <si>
    <t>«Про бюджет Сумської міської об'єднаної</t>
  </si>
  <si>
    <t xml:space="preserve"> територіальної   громади   на    2020  рік»</t>
  </si>
  <si>
    <t xml:space="preserve"> Додаток  № 4</t>
  </si>
  <si>
    <t>від                   2019  року   №           - МР</t>
  </si>
  <si>
    <t xml:space="preserve">  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</si>
</sst>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Calibri"/>
      <family val="2"/>
      <charset val="204"/>
      <scheme val="minor"/>
    </font>
    <font>
      <u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8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4" fillId="2" borderId="0" xfId="0" applyFont="1" applyFill="1"/>
    <xf numFmtId="0" fontId="14" fillId="2" borderId="0" xfId="0" applyNumberFormat="1" applyFont="1" applyFill="1" applyAlignment="1" applyProtection="1"/>
    <xf numFmtId="4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center"/>
    </xf>
    <xf numFmtId="0" fontId="14" fillId="2" borderId="0" xfId="0" applyFont="1" applyFill="1" applyAlignment="1">
      <alignment vertical="top"/>
    </xf>
    <xf numFmtId="0" fontId="14" fillId="2" borderId="0" xfId="0" applyFont="1" applyFill="1" applyBorder="1"/>
    <xf numFmtId="49" fontId="14" fillId="2" borderId="0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textRotation="180"/>
    </xf>
    <xf numFmtId="0" fontId="14" fillId="2" borderId="0" xfId="0" applyFont="1" applyFill="1" applyAlignment="1">
      <alignment horizontal="center"/>
    </xf>
    <xf numFmtId="4" fontId="14" fillId="2" borderId="0" xfId="0" applyNumberFormat="1" applyFont="1" applyFill="1"/>
    <xf numFmtId="0" fontId="13" fillId="2" borderId="0" xfId="0" applyNumberFormat="1" applyFont="1" applyFill="1" applyAlignment="1" applyProtection="1"/>
    <xf numFmtId="3" fontId="15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textRotation="180"/>
    </xf>
    <xf numFmtId="0" fontId="13" fillId="2" borderId="0" xfId="0" applyFont="1" applyFill="1"/>
    <xf numFmtId="4" fontId="13" fillId="2" borderId="0" xfId="0" applyNumberFormat="1" applyFont="1" applyFill="1"/>
    <xf numFmtId="3" fontId="14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49" fontId="17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4" fillId="2" borderId="0" xfId="0" applyFont="1" applyFill="1"/>
    <xf numFmtId="0" fontId="19" fillId="2" borderId="0" xfId="0" applyFont="1" applyFill="1" applyAlignment="1">
      <alignment horizontal="center" vertical="center"/>
    </xf>
    <xf numFmtId="0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Border="1" applyAlignment="1">
      <alignment horizontal="center" vertical="distributed" wrapText="1"/>
    </xf>
    <xf numFmtId="14" fontId="14" fillId="2" borderId="0" xfId="0" applyNumberFormat="1" applyFont="1" applyFill="1" applyBorder="1" applyAlignment="1">
      <alignment horizontal="left"/>
    </xf>
    <xf numFmtId="0" fontId="19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4" fillId="2" borderId="0" xfId="0" applyNumberFormat="1" applyFont="1" applyFill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showZeros="0" tabSelected="1" view="pageBreakPreview" zoomScale="80" zoomScaleNormal="100" zoomScaleSheetLayoutView="80" workbookViewId="0">
      <selection activeCell="G15" sqref="G15"/>
    </sheetView>
  </sheetViews>
  <sheetFormatPr defaultColWidth="8.8984375" defaultRowHeight="13" x14ac:dyDescent="0.3"/>
  <cols>
    <col min="1" max="1" width="9.09765625" style="1" customWidth="1"/>
    <col min="2" max="2" width="9.69921875" style="1" customWidth="1"/>
    <col min="3" max="3" width="8.796875" style="1" customWidth="1"/>
    <col min="4" max="4" width="28.09765625" style="1" customWidth="1"/>
    <col min="5" max="5" width="11.09765625" style="1" bestFit="1" customWidth="1"/>
    <col min="6" max="6" width="11.19921875" style="1" customWidth="1"/>
    <col min="7" max="7" width="9.59765625" style="1" customWidth="1"/>
    <col min="8" max="8" width="11.09765625" style="1" bestFit="1" customWidth="1"/>
    <col min="9" max="9" width="7.3984375" style="1" customWidth="1"/>
    <col min="10" max="12" width="11.69921875" style="1" bestFit="1" customWidth="1"/>
    <col min="13" max="13" width="11.09765625" style="1" bestFit="1" customWidth="1"/>
    <col min="14" max="16" width="11.69921875" style="1" bestFit="1" customWidth="1"/>
    <col min="17" max="16384" width="8.8984375" style="1"/>
  </cols>
  <sheetData>
    <row r="1" spans="1:16" ht="18" x14ac:dyDescent="0.4">
      <c r="L1" s="53" t="s">
        <v>48</v>
      </c>
      <c r="M1" s="53"/>
      <c r="N1" s="53"/>
      <c r="O1" s="53"/>
      <c r="P1" s="53"/>
    </row>
    <row r="2" spans="1:16" ht="18" x14ac:dyDescent="0.4">
      <c r="L2" s="53" t="s">
        <v>44</v>
      </c>
      <c r="M2" s="53"/>
      <c r="N2" s="53"/>
      <c r="O2" s="53"/>
      <c r="P2" s="53"/>
    </row>
    <row r="3" spans="1:16" ht="18.649999999999999" customHeight="1" x14ac:dyDescent="0.4">
      <c r="L3" s="53" t="s">
        <v>46</v>
      </c>
      <c r="M3" s="53"/>
      <c r="N3" s="53"/>
      <c r="O3" s="53"/>
      <c r="P3" s="53"/>
    </row>
    <row r="4" spans="1:16" ht="18.649999999999999" customHeight="1" x14ac:dyDescent="0.4">
      <c r="L4" s="53" t="s">
        <v>47</v>
      </c>
      <c r="M4" s="53"/>
      <c r="N4" s="53"/>
      <c r="O4" s="53"/>
      <c r="P4" s="53"/>
    </row>
    <row r="5" spans="1:16" ht="19.25" customHeight="1" x14ac:dyDescent="0.4">
      <c r="L5" s="53" t="s">
        <v>49</v>
      </c>
      <c r="M5" s="53"/>
      <c r="N5" s="53"/>
      <c r="O5" s="53"/>
      <c r="P5" s="53"/>
    </row>
    <row r="6" spans="1:16" ht="19.25" customHeight="1" x14ac:dyDescent="0.35">
      <c r="L6" s="30"/>
      <c r="M6" s="30"/>
      <c r="N6" s="30"/>
      <c r="O6" s="30"/>
      <c r="P6" s="30"/>
    </row>
    <row r="7" spans="1:16" ht="13.75" x14ac:dyDescent="0.3">
      <c r="O7" s="2"/>
    </row>
    <row r="8" spans="1:16" ht="20" x14ac:dyDescent="0.3">
      <c r="A8" s="50" t="s">
        <v>45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20" x14ac:dyDescent="0.3">
      <c r="A9" s="54">
        <v>18531000000</v>
      </c>
      <c r="B9" s="54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x14ac:dyDescent="0.3">
      <c r="A10" s="55" t="s">
        <v>50</v>
      </c>
      <c r="B10" s="55"/>
      <c r="P10" s="2" t="s">
        <v>0</v>
      </c>
    </row>
    <row r="11" spans="1:16" x14ac:dyDescent="0.3">
      <c r="A11" s="51" t="s">
        <v>33</v>
      </c>
      <c r="B11" s="51" t="s">
        <v>34</v>
      </c>
      <c r="C11" s="51" t="s">
        <v>1</v>
      </c>
      <c r="D11" s="52" t="s">
        <v>35</v>
      </c>
      <c r="E11" s="52" t="s">
        <v>2</v>
      </c>
      <c r="F11" s="52"/>
      <c r="G11" s="52"/>
      <c r="H11" s="52"/>
      <c r="I11" s="52" t="s">
        <v>3</v>
      </c>
      <c r="J11" s="52"/>
      <c r="K11" s="52"/>
      <c r="L11" s="52"/>
      <c r="M11" s="52" t="s">
        <v>4</v>
      </c>
      <c r="N11" s="52"/>
      <c r="O11" s="52"/>
      <c r="P11" s="52"/>
    </row>
    <row r="12" spans="1:16" ht="20.399999999999999" customHeight="1" x14ac:dyDescent="0.3">
      <c r="A12" s="51"/>
      <c r="B12" s="51"/>
      <c r="C12" s="51"/>
      <c r="D12" s="52"/>
      <c r="E12" s="52" t="s">
        <v>5</v>
      </c>
      <c r="F12" s="52" t="s">
        <v>6</v>
      </c>
      <c r="G12" s="52"/>
      <c r="H12" s="52" t="s">
        <v>7</v>
      </c>
      <c r="I12" s="52" t="s">
        <v>5</v>
      </c>
      <c r="J12" s="52" t="s">
        <v>6</v>
      </c>
      <c r="K12" s="52"/>
      <c r="L12" s="52" t="s">
        <v>7</v>
      </c>
      <c r="M12" s="52" t="s">
        <v>5</v>
      </c>
      <c r="N12" s="52" t="s">
        <v>6</v>
      </c>
      <c r="O12" s="52"/>
      <c r="P12" s="52" t="s">
        <v>7</v>
      </c>
    </row>
    <row r="13" spans="1:16" ht="51" customHeight="1" x14ac:dyDescent="0.3">
      <c r="A13" s="51"/>
      <c r="B13" s="51"/>
      <c r="C13" s="51"/>
      <c r="D13" s="52"/>
      <c r="E13" s="52"/>
      <c r="F13" s="31" t="s">
        <v>8</v>
      </c>
      <c r="G13" s="31" t="s">
        <v>9</v>
      </c>
      <c r="H13" s="52"/>
      <c r="I13" s="52"/>
      <c r="J13" s="31" t="s">
        <v>8</v>
      </c>
      <c r="K13" s="31" t="s">
        <v>9</v>
      </c>
      <c r="L13" s="52"/>
      <c r="M13" s="52"/>
      <c r="N13" s="31" t="s">
        <v>8</v>
      </c>
      <c r="O13" s="31" t="s">
        <v>9</v>
      </c>
      <c r="P13" s="52"/>
    </row>
    <row r="14" spans="1:16" ht="13.75" x14ac:dyDescent="0.3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1">
        <v>15</v>
      </c>
      <c r="P14" s="31">
        <v>16</v>
      </c>
    </row>
    <row r="15" spans="1:16" s="8" customFormat="1" ht="40.25" customHeight="1" x14ac:dyDescent="0.25">
      <c r="A15" s="3" t="s">
        <v>12</v>
      </c>
      <c r="B15" s="4"/>
      <c r="C15" s="4"/>
      <c r="D15" s="5" t="s">
        <v>13</v>
      </c>
      <c r="E15" s="6">
        <f>E16</f>
        <v>0</v>
      </c>
      <c r="F15" s="6">
        <f t="shared" ref="F15:P16" si="0">F16</f>
        <v>0</v>
      </c>
      <c r="G15" s="6">
        <f t="shared" si="0"/>
        <v>0</v>
      </c>
      <c r="H15" s="6">
        <f t="shared" si="0"/>
        <v>0</v>
      </c>
      <c r="I15" s="6">
        <f t="shared" si="0"/>
        <v>0</v>
      </c>
      <c r="J15" s="7">
        <f t="shared" si="0"/>
        <v>-2054092</v>
      </c>
      <c r="K15" s="7">
        <f t="shared" si="0"/>
        <v>-2054092</v>
      </c>
      <c r="L15" s="7">
        <f t="shared" si="0"/>
        <v>-2054092</v>
      </c>
      <c r="M15" s="7">
        <f t="shared" si="0"/>
        <v>0</v>
      </c>
      <c r="N15" s="7">
        <f t="shared" si="0"/>
        <v>-2054092</v>
      </c>
      <c r="O15" s="7">
        <f t="shared" si="0"/>
        <v>-2054092</v>
      </c>
      <c r="P15" s="7">
        <f t="shared" si="0"/>
        <v>-2054092</v>
      </c>
    </row>
    <row r="16" spans="1:16" s="8" customFormat="1" ht="33.65" customHeight="1" x14ac:dyDescent="0.25">
      <c r="A16" s="9" t="s">
        <v>14</v>
      </c>
      <c r="B16" s="10"/>
      <c r="C16" s="10"/>
      <c r="D16" s="11" t="s">
        <v>13</v>
      </c>
      <c r="E16" s="12">
        <f>E17</f>
        <v>0</v>
      </c>
      <c r="F16" s="12">
        <f t="shared" si="0"/>
        <v>0</v>
      </c>
      <c r="G16" s="12">
        <f t="shared" si="0"/>
        <v>0</v>
      </c>
      <c r="H16" s="12">
        <f t="shared" si="0"/>
        <v>0</v>
      </c>
      <c r="I16" s="12">
        <f t="shared" si="0"/>
        <v>0</v>
      </c>
      <c r="J16" s="13">
        <f t="shared" si="0"/>
        <v>-2054092</v>
      </c>
      <c r="K16" s="13">
        <f t="shared" si="0"/>
        <v>-2054092</v>
      </c>
      <c r="L16" s="13">
        <f t="shared" si="0"/>
        <v>-2054092</v>
      </c>
      <c r="M16" s="13">
        <f t="shared" si="0"/>
        <v>0</v>
      </c>
      <c r="N16" s="13">
        <f t="shared" si="0"/>
        <v>-2054092</v>
      </c>
      <c r="O16" s="13">
        <f t="shared" si="0"/>
        <v>-2054092</v>
      </c>
      <c r="P16" s="13">
        <f t="shared" si="0"/>
        <v>-2054092</v>
      </c>
    </row>
    <row r="17" spans="1:16" s="14" customFormat="1" ht="33.65" customHeight="1" x14ac:dyDescent="0.3">
      <c r="A17" s="34" t="s">
        <v>15</v>
      </c>
      <c r="B17" s="34" t="s">
        <v>16</v>
      </c>
      <c r="C17" s="34" t="s">
        <v>17</v>
      </c>
      <c r="D17" s="35" t="s">
        <v>30</v>
      </c>
      <c r="E17" s="32"/>
      <c r="F17" s="32"/>
      <c r="G17" s="32"/>
      <c r="H17" s="32"/>
      <c r="I17" s="32"/>
      <c r="J17" s="32">
        <v>-2054092</v>
      </c>
      <c r="K17" s="32">
        <v>-2054092</v>
      </c>
      <c r="L17" s="32">
        <f>J17+I17</f>
        <v>-2054092</v>
      </c>
      <c r="M17" s="32">
        <f>I17+E17</f>
        <v>0</v>
      </c>
      <c r="N17" s="32">
        <f>J17+F17</f>
        <v>-2054092</v>
      </c>
      <c r="O17" s="32">
        <f>K17+G17</f>
        <v>-2054092</v>
      </c>
      <c r="P17" s="32">
        <f>L17+H17</f>
        <v>-2054092</v>
      </c>
    </row>
    <row r="18" spans="1:16" s="14" customFormat="1" ht="56.4" customHeight="1" x14ac:dyDescent="0.3">
      <c r="A18" s="36" t="s">
        <v>18</v>
      </c>
      <c r="B18" s="34"/>
      <c r="C18" s="34"/>
      <c r="D18" s="37" t="s">
        <v>19</v>
      </c>
      <c r="E18" s="38">
        <f>E19</f>
        <v>1415094</v>
      </c>
      <c r="F18" s="38">
        <f t="shared" ref="F18:P18" si="1">F19</f>
        <v>778741</v>
      </c>
      <c r="G18" s="38">
        <f t="shared" si="1"/>
        <v>0</v>
      </c>
      <c r="H18" s="38">
        <f t="shared" si="1"/>
        <v>2193835</v>
      </c>
      <c r="I18" s="38">
        <f t="shared" si="1"/>
        <v>0</v>
      </c>
      <c r="J18" s="38">
        <f t="shared" si="1"/>
        <v>-800000</v>
      </c>
      <c r="K18" s="38">
        <f t="shared" si="1"/>
        <v>0</v>
      </c>
      <c r="L18" s="38">
        <f t="shared" si="1"/>
        <v>-800000</v>
      </c>
      <c r="M18" s="38">
        <f t="shared" si="1"/>
        <v>1415094</v>
      </c>
      <c r="N18" s="38">
        <f t="shared" si="1"/>
        <v>-21259</v>
      </c>
      <c r="O18" s="38">
        <f t="shared" si="1"/>
        <v>0</v>
      </c>
      <c r="P18" s="38">
        <f t="shared" si="1"/>
        <v>1393835</v>
      </c>
    </row>
    <row r="19" spans="1:16" s="14" customFormat="1" ht="54.65" customHeight="1" x14ac:dyDescent="0.3">
      <c r="A19" s="39" t="s">
        <v>20</v>
      </c>
      <c r="B19" s="40"/>
      <c r="C19" s="40"/>
      <c r="D19" s="41" t="s">
        <v>19</v>
      </c>
      <c r="E19" s="42">
        <f>E20+E21</f>
        <v>1415094</v>
      </c>
      <c r="F19" s="42">
        <f t="shared" ref="F19:P19" si="2">F20+F21</f>
        <v>778741</v>
      </c>
      <c r="G19" s="42">
        <f t="shared" si="2"/>
        <v>0</v>
      </c>
      <c r="H19" s="42">
        <f t="shared" si="2"/>
        <v>2193835</v>
      </c>
      <c r="I19" s="42">
        <f t="shared" si="2"/>
        <v>0</v>
      </c>
      <c r="J19" s="42">
        <f t="shared" si="2"/>
        <v>-800000</v>
      </c>
      <c r="K19" s="42">
        <f t="shared" si="2"/>
        <v>0</v>
      </c>
      <c r="L19" s="42">
        <f t="shared" si="2"/>
        <v>-800000</v>
      </c>
      <c r="M19" s="42">
        <f t="shared" si="2"/>
        <v>1415094</v>
      </c>
      <c r="N19" s="42">
        <f t="shared" si="2"/>
        <v>-21259</v>
      </c>
      <c r="O19" s="42">
        <f t="shared" si="2"/>
        <v>0</v>
      </c>
      <c r="P19" s="42">
        <f t="shared" si="2"/>
        <v>1393835</v>
      </c>
    </row>
    <row r="20" spans="1:16" s="14" customFormat="1" ht="57" customHeight="1" x14ac:dyDescent="0.3">
      <c r="A20" s="34" t="s">
        <v>21</v>
      </c>
      <c r="B20" s="34" t="s">
        <v>22</v>
      </c>
      <c r="C20" s="34" t="s">
        <v>23</v>
      </c>
      <c r="D20" s="35" t="s">
        <v>31</v>
      </c>
      <c r="E20" s="32">
        <v>1415094</v>
      </c>
      <c r="F20" s="32">
        <v>778741</v>
      </c>
      <c r="G20" s="32"/>
      <c r="H20" s="32">
        <f>F20+E20</f>
        <v>2193835</v>
      </c>
      <c r="I20" s="32"/>
      <c r="J20" s="32"/>
      <c r="K20" s="32"/>
      <c r="L20" s="32"/>
      <c r="M20" s="32">
        <f t="shared" ref="M20:P21" si="3">I20+E20</f>
        <v>1415094</v>
      </c>
      <c r="N20" s="32">
        <f t="shared" si="3"/>
        <v>778741</v>
      </c>
      <c r="O20" s="32">
        <f t="shared" si="3"/>
        <v>0</v>
      </c>
      <c r="P20" s="32">
        <f t="shared" si="3"/>
        <v>2193835</v>
      </c>
    </row>
    <row r="21" spans="1:16" s="14" customFormat="1" ht="60.65" customHeight="1" x14ac:dyDescent="0.3">
      <c r="A21" s="34" t="s">
        <v>24</v>
      </c>
      <c r="B21" s="34" t="s">
        <v>25</v>
      </c>
      <c r="C21" s="34" t="s">
        <v>23</v>
      </c>
      <c r="D21" s="35" t="s">
        <v>32</v>
      </c>
      <c r="E21" s="32"/>
      <c r="F21" s="32"/>
      <c r="G21" s="32"/>
      <c r="H21" s="32"/>
      <c r="I21" s="32"/>
      <c r="J21" s="32">
        <v>-800000</v>
      </c>
      <c r="K21" s="32"/>
      <c r="L21" s="32">
        <f>J21+I21</f>
        <v>-800000</v>
      </c>
      <c r="M21" s="32">
        <f t="shared" si="3"/>
        <v>0</v>
      </c>
      <c r="N21" s="32">
        <f t="shared" si="3"/>
        <v>-800000</v>
      </c>
      <c r="O21" s="32">
        <f t="shared" si="3"/>
        <v>0</v>
      </c>
      <c r="P21" s="32">
        <f t="shared" si="3"/>
        <v>-800000</v>
      </c>
    </row>
    <row r="22" spans="1:16" s="33" customFormat="1" ht="41" customHeight="1" x14ac:dyDescent="0.3">
      <c r="A22" s="36" t="s">
        <v>36</v>
      </c>
      <c r="B22" s="34"/>
      <c r="C22" s="34"/>
      <c r="D22" s="37" t="s">
        <v>37</v>
      </c>
      <c r="E22" s="38">
        <f>E23</f>
        <v>0</v>
      </c>
      <c r="F22" s="38">
        <f t="shared" ref="F22:P22" si="4">F23</f>
        <v>808088</v>
      </c>
      <c r="G22" s="38">
        <f t="shared" si="4"/>
        <v>808088</v>
      </c>
      <c r="H22" s="38">
        <f t="shared" si="4"/>
        <v>808088</v>
      </c>
      <c r="I22" s="38">
        <f t="shared" si="4"/>
        <v>0</v>
      </c>
      <c r="J22" s="38">
        <f t="shared" si="4"/>
        <v>-808088</v>
      </c>
      <c r="K22" s="38">
        <f t="shared" si="4"/>
        <v>-808088</v>
      </c>
      <c r="L22" s="38">
        <f t="shared" si="4"/>
        <v>-808088</v>
      </c>
      <c r="M22" s="38">
        <f t="shared" si="4"/>
        <v>0</v>
      </c>
      <c r="N22" s="38">
        <f t="shared" si="4"/>
        <v>0</v>
      </c>
      <c r="O22" s="38">
        <f t="shared" si="4"/>
        <v>0</v>
      </c>
      <c r="P22" s="38">
        <f t="shared" si="4"/>
        <v>0</v>
      </c>
    </row>
    <row r="23" spans="1:16" s="33" customFormat="1" ht="54.65" customHeight="1" x14ac:dyDescent="0.3">
      <c r="A23" s="39" t="s">
        <v>36</v>
      </c>
      <c r="B23" s="40"/>
      <c r="C23" s="40"/>
      <c r="D23" s="41" t="s">
        <v>37</v>
      </c>
      <c r="E23" s="42">
        <f>E24+E25</f>
        <v>0</v>
      </c>
      <c r="F23" s="42">
        <f t="shared" ref="F23:P23" si="5">F24+F25</f>
        <v>808088</v>
      </c>
      <c r="G23" s="42">
        <f t="shared" si="5"/>
        <v>808088</v>
      </c>
      <c r="H23" s="42">
        <f t="shared" si="5"/>
        <v>808088</v>
      </c>
      <c r="I23" s="42">
        <f t="shared" si="5"/>
        <v>0</v>
      </c>
      <c r="J23" s="42">
        <f t="shared" si="5"/>
        <v>-808088</v>
      </c>
      <c r="K23" s="42">
        <f t="shared" si="5"/>
        <v>-808088</v>
      </c>
      <c r="L23" s="42">
        <f t="shared" si="5"/>
        <v>-808088</v>
      </c>
      <c r="M23" s="42">
        <f t="shared" si="5"/>
        <v>0</v>
      </c>
      <c r="N23" s="42">
        <f t="shared" si="5"/>
        <v>0</v>
      </c>
      <c r="O23" s="42">
        <f t="shared" si="5"/>
        <v>0</v>
      </c>
      <c r="P23" s="42">
        <f t="shared" si="5"/>
        <v>0</v>
      </c>
    </row>
    <row r="24" spans="1:16" s="33" customFormat="1" ht="46" x14ac:dyDescent="0.3">
      <c r="A24" s="34" t="s">
        <v>38</v>
      </c>
      <c r="B24" s="34" t="s">
        <v>39</v>
      </c>
      <c r="C24" s="34" t="s">
        <v>17</v>
      </c>
      <c r="D24" s="35" t="s">
        <v>42</v>
      </c>
      <c r="E24" s="32"/>
      <c r="F24" s="32">
        <v>808088</v>
      </c>
      <c r="G24" s="32">
        <v>808088</v>
      </c>
      <c r="H24" s="32">
        <f>F24+E24</f>
        <v>808088</v>
      </c>
      <c r="I24" s="32"/>
      <c r="J24" s="32"/>
      <c r="K24" s="32"/>
      <c r="L24" s="32">
        <f>J24+I24</f>
        <v>0</v>
      </c>
      <c r="M24" s="32">
        <f t="shared" ref="M24" si="6">I24+E24</f>
        <v>0</v>
      </c>
      <c r="N24" s="32">
        <f t="shared" ref="N24" si="7">J24+F24</f>
        <v>808088</v>
      </c>
      <c r="O24" s="32">
        <f t="shared" ref="O24" si="8">K24+G24</f>
        <v>808088</v>
      </c>
      <c r="P24" s="32">
        <f t="shared" ref="P24" si="9">L24+H24</f>
        <v>808088</v>
      </c>
    </row>
    <row r="25" spans="1:16" s="33" customFormat="1" ht="57.5" x14ac:dyDescent="0.3">
      <c r="A25" s="34" t="s">
        <v>40</v>
      </c>
      <c r="B25" s="34" t="s">
        <v>41</v>
      </c>
      <c r="C25" s="34" t="s">
        <v>17</v>
      </c>
      <c r="D25" s="35" t="s">
        <v>43</v>
      </c>
      <c r="E25" s="32"/>
      <c r="F25" s="32"/>
      <c r="G25" s="32"/>
      <c r="H25" s="32"/>
      <c r="I25" s="32"/>
      <c r="J25" s="32">
        <v>-808088</v>
      </c>
      <c r="K25" s="32">
        <v>-808088</v>
      </c>
      <c r="L25" s="32">
        <f>J25+I25</f>
        <v>-808088</v>
      </c>
      <c r="M25" s="32">
        <f t="shared" ref="M25" si="10">I25+E25</f>
        <v>0</v>
      </c>
      <c r="N25" s="32">
        <f t="shared" ref="N25" si="11">J25+F25</f>
        <v>-808088</v>
      </c>
      <c r="O25" s="32">
        <f t="shared" ref="O25" si="12">K25+G25</f>
        <v>-808088</v>
      </c>
      <c r="P25" s="32">
        <f t="shared" ref="P25" si="13">L25+H25</f>
        <v>-808088</v>
      </c>
    </row>
    <row r="26" spans="1:16" ht="19.75" customHeight="1" x14ac:dyDescent="0.3">
      <c r="A26" s="43" t="s">
        <v>10</v>
      </c>
      <c r="B26" s="43" t="s">
        <v>10</v>
      </c>
      <c r="C26" s="43" t="s">
        <v>10</v>
      </c>
      <c r="D26" s="44" t="s">
        <v>11</v>
      </c>
      <c r="E26" s="38">
        <f>E18+E15+E22</f>
        <v>1415094</v>
      </c>
      <c r="F26" s="38">
        <f t="shared" ref="F26:P26" si="14">F18+F15+F22</f>
        <v>1586829</v>
      </c>
      <c r="G26" s="38">
        <f t="shared" si="14"/>
        <v>808088</v>
      </c>
      <c r="H26" s="38">
        <f t="shared" si="14"/>
        <v>3001923</v>
      </c>
      <c r="I26" s="38">
        <f t="shared" si="14"/>
        <v>0</v>
      </c>
      <c r="J26" s="38">
        <f t="shared" si="14"/>
        <v>-3662180</v>
      </c>
      <c r="K26" s="38">
        <f t="shared" si="14"/>
        <v>-2862180</v>
      </c>
      <c r="L26" s="38">
        <f t="shared" si="14"/>
        <v>-3662180</v>
      </c>
      <c r="M26" s="38">
        <f t="shared" si="14"/>
        <v>1415094</v>
      </c>
      <c r="N26" s="38">
        <f t="shared" si="14"/>
        <v>-2075351</v>
      </c>
      <c r="O26" s="38">
        <f t="shared" si="14"/>
        <v>-2054092</v>
      </c>
      <c r="P26" s="38">
        <f t="shared" si="14"/>
        <v>-660257</v>
      </c>
    </row>
    <row r="27" spans="1:16" x14ac:dyDescent="0.3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9" spans="1:16" s="15" customFormat="1" ht="18" x14ac:dyDescent="0.4">
      <c r="A29" s="47" t="s">
        <v>26</v>
      </c>
      <c r="B29" s="47"/>
      <c r="C29" s="47"/>
      <c r="D29" s="47"/>
      <c r="E29" s="47"/>
      <c r="G29" s="16"/>
      <c r="H29" s="17"/>
      <c r="M29" s="48" t="s">
        <v>27</v>
      </c>
      <c r="N29" s="48"/>
      <c r="O29" s="48"/>
    </row>
    <row r="30" spans="1:16" s="15" customFormat="1" ht="18" x14ac:dyDescent="0.4">
      <c r="A30" s="18"/>
      <c r="B30" s="18"/>
      <c r="C30" s="18"/>
      <c r="D30" s="16"/>
      <c r="E30" s="16"/>
      <c r="F30" s="16"/>
      <c r="G30" s="16"/>
      <c r="H30" s="17"/>
    </row>
    <row r="31" spans="1:16" s="15" customFormat="1" ht="18" x14ac:dyDescent="0.4">
      <c r="A31" s="19" t="s">
        <v>28</v>
      </c>
      <c r="B31" s="19"/>
      <c r="C31" s="20"/>
      <c r="D31" s="21"/>
      <c r="E31" s="21"/>
      <c r="G31" s="22"/>
      <c r="H31" s="23"/>
    </row>
    <row r="32" spans="1:16" s="15" customFormat="1" ht="12" customHeight="1" x14ac:dyDescent="0.4">
      <c r="A32" s="16"/>
      <c r="B32" s="49" t="s">
        <v>29</v>
      </c>
      <c r="C32" s="49"/>
      <c r="D32" s="21"/>
      <c r="E32" s="21"/>
      <c r="F32" s="22"/>
      <c r="H32" s="24"/>
    </row>
    <row r="33" spans="1:8" s="28" customFormat="1" ht="15.5" x14ac:dyDescent="0.35">
      <c r="A33" s="25"/>
      <c r="B33" s="25"/>
      <c r="C33" s="25"/>
      <c r="D33" s="25"/>
      <c r="E33" s="26"/>
      <c r="F33" s="27"/>
      <c r="H33" s="29"/>
    </row>
  </sheetData>
  <mergeCells count="27">
    <mergeCell ref="A10:B10"/>
    <mergeCell ref="L1:P1"/>
    <mergeCell ref="L5:P5"/>
    <mergeCell ref="I11:L11"/>
    <mergeCell ref="L4:P4"/>
    <mergeCell ref="H12:H13"/>
    <mergeCell ref="I12:I13"/>
    <mergeCell ref="J12:K12"/>
    <mergeCell ref="L3:P3"/>
    <mergeCell ref="L2:P2"/>
    <mergeCell ref="L12:L13"/>
    <mergeCell ref="A29:E29"/>
    <mergeCell ref="M29:O29"/>
    <mergeCell ref="B32:C32"/>
    <mergeCell ref="A8:P8"/>
    <mergeCell ref="A11:A13"/>
    <mergeCell ref="B11:B13"/>
    <mergeCell ref="C11:C13"/>
    <mergeCell ref="D11:D13"/>
    <mergeCell ref="E11:H11"/>
    <mergeCell ref="M11:P11"/>
    <mergeCell ref="E12:E13"/>
    <mergeCell ref="M12:M13"/>
    <mergeCell ref="N12:O12"/>
    <mergeCell ref="P12:P13"/>
    <mergeCell ref="F12:G12"/>
    <mergeCell ref="A9:B9"/>
  </mergeCells>
  <printOptions horizontalCentered="1"/>
  <pageMargins left="0.19685039370078741" right="0.19685039370078741" top="1.3779527559055118" bottom="0.39370078740157483" header="0.31496062992125984" footer="0.31496062992125984"/>
  <pageSetup paperSize="9" scale="85" fitToHeight="2" orientation="landscape" verticalDpi="0" r:id="rId1"/>
  <headerFooter>
    <oddFooter>&amp;R&amp;"Times New Roman,обычный"&amp;12Сторінка&amp;P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(с)</vt:lpstr>
      <vt:lpstr>'дод 4 (с)'!Заголовки_для_печати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2019-11-25T15:45:26Z</cp:lastPrinted>
  <dcterms:created xsi:type="dcterms:W3CDTF">2018-10-18T06:20:03Z</dcterms:created>
  <dcterms:modified xsi:type="dcterms:W3CDTF">2019-11-25T15:45:31Z</dcterms:modified>
</cp:coreProperties>
</file>