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<sst xmlns="http://schemas.openxmlformats.org/spreadsheetml/2006/main" count="81" uniqueCount="53">
  <si>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пропонується затвердити, тис. грн</t>
  </si>
  <si>
    <t>№ з/п</t>
  </si>
  <si>
    <t>Причини змін</t>
  </si>
  <si>
    <t>Пріоритетні завдання</t>
  </si>
  <si>
    <t>Заходи програми</t>
  </si>
  <si>
    <t>Джерела фінансування</t>
  </si>
  <si>
    <t>Додаткові обсяги коштів або зменшення коштів по програмі, тис. грн</t>
  </si>
  <si>
    <t>Кошти державного бюджету (дотація з обласного бюджету за рахунок відповідної дотації з державного бюджету на здійснення переданих з державного бюджету видатків з утримання закладів освіти та охорони здоров`я, загальний фонд)</t>
  </si>
  <si>
    <t>затверджено з урахуванням змін станом на 01.01.2019, тис. грн</t>
  </si>
  <si>
    <t>Порівняльна таблиця щодо внесення змін до рішення Сумської міської ради від 19 грудня 2018 року № 4326-МР «Про затвердження комплексної міської програми «Освіта м.Суми на 2019-2021 роки»</t>
  </si>
  <si>
    <r>
      <t xml:space="preserve">Загальна середня освіта  у закладах загальної середньої освіти </t>
    </r>
    <r>
      <rPr>
        <sz val="12"/>
        <color indexed="8"/>
        <rFont val="Times New Roman"/>
        <family val="1"/>
      </rPr>
      <t>(підпрограма 2)</t>
    </r>
  </si>
  <si>
    <t>Розвиток загальної середньої освіти</t>
  </si>
  <si>
    <t xml:space="preserve">1.1. Забезпечення рівного доступу до якісної освіти учнів закладів загальної середньої освіти </t>
  </si>
  <si>
    <t>рішення Сумської міської ради "Про міський бюджет м. Суми на 2019 рік"</t>
  </si>
  <si>
    <r>
      <t xml:space="preserve">1.2. </t>
    </r>
    <r>
      <rPr>
        <sz val="10"/>
        <color indexed="8"/>
        <rFont val="Times New Roman"/>
        <family val="1"/>
      </rPr>
      <t>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  </r>
  </si>
  <si>
    <t>Кошти державного бюджету (державна субвенція для дітей з особливими освітніми потребами)</t>
  </si>
  <si>
    <t>перерозподіл видатків між кодами економічної класифікації</t>
  </si>
  <si>
    <t>1.4. Підвищення рівня комфортних умов для учнів закладів загальної середньої освіти та НВК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</si>
  <si>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</si>
  <si>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(державна субвенція для дітей з особливими освітніми потребами, спеціальний фонд)</t>
  </si>
  <si>
    <t>1.6. Придбання обладнання довгострокового користування</t>
  </si>
  <si>
    <t>розпорядження Кабінету Міністрів України від 18.12.2018 № 1012-р "Про розподіл резерву коштів освітньої субвенції з державного бюджету місцевим бюджетам"</t>
  </si>
  <si>
    <r>
      <t xml:space="preserve">Забезпечення діяльності інших закладів у сфері освіти </t>
    </r>
    <r>
      <rPr>
        <sz val="10"/>
        <color indexed="8"/>
        <rFont val="Times New Roman"/>
        <family val="1"/>
      </rPr>
      <t>(підпрограма 10)</t>
    </r>
  </si>
  <si>
    <t>Розвиток інклюзивно – ресурсного центру</t>
  </si>
  <si>
    <t>3.1. Забезпечення належних умов надання послуг здобувачам освіти з особливими освітніми потребами</t>
  </si>
  <si>
    <t>Кошти державного бюджету (освітня субвенція, загальний фонд)</t>
  </si>
  <si>
    <t>Кошти міського бюджету (загальний фонд)</t>
  </si>
  <si>
    <t>3.2. Підвищення рівня комфортних умов в ІРЦ</t>
  </si>
  <si>
    <t>3.3. Придбання обладнання довгострокового користування для ІРЦ</t>
  </si>
  <si>
    <t>Кошти міського бюджету (спеціальний фонд)</t>
  </si>
  <si>
    <t>рішення Сумської міської ради "Про внесення змін до рішення Сумської міської ради "Про міський бюджет м. Суми на 2019 рік", зміна КПКВК</t>
  </si>
  <si>
    <t xml:space="preserve">Професійно – технічна освіта (підпрограма 12) </t>
  </si>
  <si>
    <t>Розвиток професійно – технічної освіти</t>
  </si>
  <si>
    <t>1.3 Підвищення рівня комфортних умов для учнів закладів професійно – технічної  освіти</t>
  </si>
  <si>
    <t xml:space="preserve">рішення Сумської міської ради "Про внесення змін до рішення Сумської міської ради "Про міський бюджет м. Суми на 2019 рік",  рішення Сумської обласної ради "Про внесення змін </t>
  </si>
  <si>
    <t>1.5. Придбання обладнання довгострокового користування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</si>
  <si>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</si>
  <si>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1.6. Капітальний ремонт будівель</t>
  </si>
  <si>
    <r>
      <t>Виконання інвестиційних проектів в рамках здійснення заходів щодо соціально – економічного розвитку окремих територій</t>
    </r>
    <r>
      <rPr>
        <sz val="12"/>
        <color indexed="8"/>
        <rFont val="Times New Roman"/>
        <family val="1"/>
      </rPr>
      <t xml:space="preserve"> (підпрограма 13)</t>
    </r>
  </si>
  <si>
    <t>Розвиток та модернізація матеріально-технічної бази закладів освіти</t>
  </si>
  <si>
    <t>1.1. Придбання обладнання довгострокового користування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</si>
  <si>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01.01.2019, спеціальний фонд)</t>
  </si>
  <si>
    <t>1.2. Капітальний ремонт будівлі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</si>
  <si>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</si>
  <si>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</si>
  <si>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рішення Сумської міської ради "Про внесення змін до рішення Сумської міської ради "Про міський бюджет м. Суми на 2019 рік", розпорядження КМУ від 23.01.2019 № 39-р.</t>
  </si>
  <si>
    <r>
      <t>Забезпечення діяльності інклюзивно - ресурсних центрів</t>
    </r>
    <r>
      <rPr>
        <sz val="12"/>
        <color indexed="8"/>
        <rFont val="Times New Roman"/>
        <family val="1"/>
      </rPr>
      <t xml:space="preserve"> (підпрограма 14)</t>
    </r>
  </si>
  <si>
    <r>
      <t>Спеціальна освіта (</t>
    </r>
    <r>
      <rPr>
        <sz val="12"/>
        <color indexed="8"/>
        <rFont val="Times New Roman"/>
        <family val="1"/>
      </rPr>
      <t>підпрограма 4</t>
    </r>
    <r>
      <rPr>
        <b/>
        <sz val="12"/>
        <color indexed="8"/>
        <rFont val="Times New Roman"/>
        <family val="1"/>
      </rPr>
      <t>)</t>
    </r>
  </si>
  <si>
    <t>Розвиток загальної середньої освіти для дітей з особливими освітніми потребами</t>
  </si>
  <si>
    <t>1.6. Капітальний ремонт будівель та приміщень</t>
  </si>
  <si>
    <t>приведення видатків у відповідності до кошторисних призначень</t>
  </si>
  <si>
    <t>1.7. Капітальний ремонт будівель та приміщень</t>
  </si>
  <si>
    <t xml:space="preserve">1.8. Оснащення закладів загальної середньої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</si>
</sst>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184" fontId="54" fillId="0" borderId="10" xfId="0" applyNumberFormat="1" applyFont="1" applyBorder="1" applyAlignment="1">
      <alignment horizontal="center" vertical="center"/>
    </xf>
    <xf numFmtId="184" fontId="54" fillId="33" borderId="10" xfId="0" applyNumberFormat="1" applyFont="1" applyFill="1" applyBorder="1" applyAlignment="1">
      <alignment horizontal="center" vertical="center"/>
    </xf>
    <xf numFmtId="184" fontId="5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184" fontId="55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tabSelected="1" zoomScalePageLayoutView="0" workbookViewId="0" topLeftCell="A25">
      <selection activeCell="G25" sqref="G25"/>
    </sheetView>
  </sheetViews>
  <sheetFormatPr defaultColWidth="9.140625" defaultRowHeight="15"/>
  <cols>
    <col min="1" max="1" width="3.57421875" style="0" customWidth="1"/>
    <col min="2" max="2" width="27.7109375" style="0" customWidth="1"/>
    <col min="3" max="3" width="27.00390625" style="0" customWidth="1"/>
    <col min="4" max="4" width="17.8515625" style="0" customWidth="1"/>
    <col min="5" max="13" width="11.28125" style="0" customWidth="1"/>
    <col min="14" max="14" width="51.7109375" style="0" customWidth="1"/>
  </cols>
  <sheetData>
    <row r="2" spans="1:14" ht="28.5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3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">
      <c r="A4" s="32" t="s">
        <v>1</v>
      </c>
      <c r="B4" s="39" t="s">
        <v>3</v>
      </c>
      <c r="C4" s="39" t="s">
        <v>4</v>
      </c>
      <c r="D4" s="38" t="s">
        <v>5</v>
      </c>
      <c r="E4" s="36">
        <v>2019</v>
      </c>
      <c r="F4" s="36"/>
      <c r="G4" s="36"/>
      <c r="H4" s="36">
        <v>2020</v>
      </c>
      <c r="I4" s="36"/>
      <c r="J4" s="36"/>
      <c r="K4" s="36">
        <v>2021</v>
      </c>
      <c r="L4" s="36"/>
      <c r="M4" s="36"/>
      <c r="N4" s="37" t="s">
        <v>2</v>
      </c>
    </row>
    <row r="5" spans="1:20" ht="90" customHeight="1">
      <c r="A5" s="32"/>
      <c r="B5" s="39"/>
      <c r="C5" s="39"/>
      <c r="D5" s="38"/>
      <c r="E5" s="4" t="s">
        <v>8</v>
      </c>
      <c r="F5" s="4" t="s">
        <v>0</v>
      </c>
      <c r="G5" s="6" t="s">
        <v>6</v>
      </c>
      <c r="H5" s="4" t="s">
        <v>8</v>
      </c>
      <c r="I5" s="4" t="s">
        <v>0</v>
      </c>
      <c r="J5" s="6" t="s">
        <v>6</v>
      </c>
      <c r="K5" s="4" t="s">
        <v>8</v>
      </c>
      <c r="L5" s="4" t="s">
        <v>0</v>
      </c>
      <c r="M5" s="6" t="s">
        <v>6</v>
      </c>
      <c r="N5" s="37"/>
      <c r="O5" s="1"/>
      <c r="P5" s="1"/>
      <c r="Q5" s="1"/>
      <c r="R5" s="1"/>
      <c r="S5" s="1"/>
      <c r="T5" s="1"/>
    </row>
    <row r="6" spans="1:20" ht="18.75" customHeight="1">
      <c r="A6" s="34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1"/>
      <c r="P6" s="1"/>
      <c r="Q6" s="1"/>
      <c r="R6" s="1"/>
      <c r="S6" s="1"/>
      <c r="T6" s="1"/>
    </row>
    <row r="7" spans="1:14" ht="177.75" customHeight="1">
      <c r="A7" s="40">
        <v>1</v>
      </c>
      <c r="B7" s="28" t="s">
        <v>11</v>
      </c>
      <c r="C7" s="7" t="s">
        <v>12</v>
      </c>
      <c r="D7" s="3" t="s">
        <v>7</v>
      </c>
      <c r="E7" s="8">
        <v>0</v>
      </c>
      <c r="F7" s="9">
        <v>2855.8</v>
      </c>
      <c r="G7" s="10">
        <f aca="true" t="shared" si="0" ref="G7:G12">F7-E7</f>
        <v>2855.8</v>
      </c>
      <c r="H7" s="10"/>
      <c r="I7" s="10"/>
      <c r="J7" s="10"/>
      <c r="K7" s="10"/>
      <c r="L7" s="10"/>
      <c r="M7" s="10"/>
      <c r="N7" s="3" t="s">
        <v>13</v>
      </c>
    </row>
    <row r="8" spans="1:14" ht="77.25">
      <c r="A8" s="41"/>
      <c r="B8" s="28"/>
      <c r="C8" s="11" t="s">
        <v>14</v>
      </c>
      <c r="D8" s="12" t="s">
        <v>15</v>
      </c>
      <c r="E8" s="13">
        <v>1064</v>
      </c>
      <c r="F8" s="13">
        <v>929.2</v>
      </c>
      <c r="G8" s="10">
        <f t="shared" si="0"/>
        <v>-134.79999999999995</v>
      </c>
      <c r="H8" s="10"/>
      <c r="I8" s="10"/>
      <c r="J8" s="10"/>
      <c r="K8" s="10"/>
      <c r="L8" s="10"/>
      <c r="M8" s="10"/>
      <c r="N8" s="15" t="s">
        <v>16</v>
      </c>
    </row>
    <row r="9" spans="1:14" ht="128.25">
      <c r="A9" s="41"/>
      <c r="B9" s="28"/>
      <c r="C9" s="3" t="s">
        <v>17</v>
      </c>
      <c r="D9" s="11" t="s">
        <v>18</v>
      </c>
      <c r="E9" s="13">
        <v>0</v>
      </c>
      <c r="F9" s="13">
        <v>152.7</v>
      </c>
      <c r="G9" s="10">
        <f t="shared" si="0"/>
        <v>152.7</v>
      </c>
      <c r="H9" s="10"/>
      <c r="I9" s="10"/>
      <c r="J9" s="10"/>
      <c r="K9" s="10"/>
      <c r="L9" s="10"/>
      <c r="M9" s="10"/>
      <c r="N9" s="3" t="s">
        <v>21</v>
      </c>
    </row>
    <row r="10" spans="1:14" ht="90">
      <c r="A10" s="41"/>
      <c r="B10" s="28"/>
      <c r="C10" s="7" t="s">
        <v>20</v>
      </c>
      <c r="D10" s="12" t="s">
        <v>19</v>
      </c>
      <c r="E10" s="13">
        <v>0</v>
      </c>
      <c r="F10" s="13">
        <v>134.8</v>
      </c>
      <c r="G10" s="10">
        <f t="shared" si="0"/>
        <v>134.8</v>
      </c>
      <c r="H10" s="10"/>
      <c r="I10" s="10"/>
      <c r="J10" s="10"/>
      <c r="K10" s="10"/>
      <c r="L10" s="10"/>
      <c r="M10" s="10"/>
      <c r="N10" s="15" t="s">
        <v>16</v>
      </c>
    </row>
    <row r="11" spans="1:14" ht="38.25">
      <c r="A11" s="41"/>
      <c r="B11" s="28"/>
      <c r="C11" s="3" t="s">
        <v>51</v>
      </c>
      <c r="D11" s="24" t="s">
        <v>29</v>
      </c>
      <c r="E11" s="26">
        <v>8300</v>
      </c>
      <c r="F11" s="26">
        <v>10005.8</v>
      </c>
      <c r="G11" s="10">
        <f t="shared" si="0"/>
        <v>1705.7999999999993</v>
      </c>
      <c r="H11" s="10"/>
      <c r="I11" s="10"/>
      <c r="J11" s="10"/>
      <c r="K11" s="10"/>
      <c r="L11" s="10"/>
      <c r="M11" s="10"/>
      <c r="N11" s="3" t="s">
        <v>13</v>
      </c>
    </row>
    <row r="12" spans="1:14" ht="78.75" customHeight="1">
      <c r="A12" s="42"/>
      <c r="B12" s="28"/>
      <c r="C12" s="3" t="s">
        <v>52</v>
      </c>
      <c r="D12" s="24" t="s">
        <v>29</v>
      </c>
      <c r="E12" s="26">
        <v>3000</v>
      </c>
      <c r="F12" s="26">
        <v>900</v>
      </c>
      <c r="G12" s="10">
        <f t="shared" si="0"/>
        <v>-2100</v>
      </c>
      <c r="H12" s="14"/>
      <c r="I12" s="14"/>
      <c r="J12" s="14"/>
      <c r="K12" s="14"/>
      <c r="L12" s="14"/>
      <c r="M12" s="14"/>
      <c r="N12" s="3" t="s">
        <v>13</v>
      </c>
    </row>
    <row r="13" spans="1:14" ht="15">
      <c r="A13" s="50" t="s">
        <v>22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64.5" customHeight="1">
      <c r="A14" s="43">
        <v>2</v>
      </c>
      <c r="B14" s="51" t="s">
        <v>23</v>
      </c>
      <c r="C14" s="27" t="s">
        <v>24</v>
      </c>
      <c r="D14" s="12" t="s">
        <v>25</v>
      </c>
      <c r="E14" s="16">
        <v>1284.4</v>
      </c>
      <c r="F14" s="16">
        <v>0</v>
      </c>
      <c r="G14" s="10">
        <f>F14-E14</f>
        <v>-1284.4</v>
      </c>
      <c r="H14" s="2">
        <v>1431.7</v>
      </c>
      <c r="I14" s="13">
        <v>0</v>
      </c>
      <c r="J14" s="10">
        <f>I14-H14</f>
        <v>-1431.7</v>
      </c>
      <c r="K14" s="13">
        <v>1540.7</v>
      </c>
      <c r="L14" s="13">
        <v>0</v>
      </c>
      <c r="M14" s="10">
        <f>L14-K14</f>
        <v>-1540.7</v>
      </c>
      <c r="N14" s="46" t="s">
        <v>30</v>
      </c>
    </row>
    <row r="15" spans="1:14" ht="39">
      <c r="A15" s="44"/>
      <c r="B15" s="51"/>
      <c r="C15" s="27"/>
      <c r="D15" s="12" t="s">
        <v>26</v>
      </c>
      <c r="E15" s="16">
        <v>251.3</v>
      </c>
      <c r="F15" s="16">
        <v>0</v>
      </c>
      <c r="G15" s="10">
        <f>F15-E15</f>
        <v>-251.3</v>
      </c>
      <c r="H15" s="2">
        <v>277.1</v>
      </c>
      <c r="I15" s="13">
        <v>0</v>
      </c>
      <c r="J15" s="10">
        <f>I15-H15</f>
        <v>-277.1</v>
      </c>
      <c r="K15" s="13">
        <v>296.5</v>
      </c>
      <c r="L15" s="13">
        <v>0</v>
      </c>
      <c r="M15" s="10">
        <f>L15-K15</f>
        <v>-296.5</v>
      </c>
      <c r="N15" s="46"/>
    </row>
    <row r="16" spans="1:14" ht="39">
      <c r="A16" s="44"/>
      <c r="B16" s="51"/>
      <c r="C16" s="7" t="s">
        <v>27</v>
      </c>
      <c r="D16" s="12" t="s">
        <v>26</v>
      </c>
      <c r="E16" s="2">
        <v>146.2</v>
      </c>
      <c r="F16" s="13">
        <v>0</v>
      </c>
      <c r="G16" s="10">
        <f>F16-E16</f>
        <v>-146.2</v>
      </c>
      <c r="H16" s="13">
        <v>156</v>
      </c>
      <c r="I16" s="13">
        <v>0</v>
      </c>
      <c r="J16" s="10">
        <f>I16-H16</f>
        <v>-156</v>
      </c>
      <c r="K16" s="13">
        <v>164.6</v>
      </c>
      <c r="L16" s="13">
        <v>0</v>
      </c>
      <c r="M16" s="10">
        <f>L16-K16</f>
        <v>-164.6</v>
      </c>
      <c r="N16" s="46"/>
    </row>
    <row r="17" spans="1:14" ht="39">
      <c r="A17" s="45"/>
      <c r="B17" s="51"/>
      <c r="C17" s="11" t="s">
        <v>28</v>
      </c>
      <c r="D17" s="12" t="s">
        <v>29</v>
      </c>
      <c r="E17" s="13">
        <v>30</v>
      </c>
      <c r="F17" s="13">
        <v>0</v>
      </c>
      <c r="G17" s="10">
        <f>F17-E17</f>
        <v>-30</v>
      </c>
      <c r="H17" s="13">
        <v>32</v>
      </c>
      <c r="I17" s="13">
        <v>0</v>
      </c>
      <c r="J17" s="10">
        <f>I17-H17</f>
        <v>-32</v>
      </c>
      <c r="K17" s="13">
        <v>33.8</v>
      </c>
      <c r="L17" s="13">
        <v>0</v>
      </c>
      <c r="M17" s="10">
        <f>L17-K17</f>
        <v>-33.8</v>
      </c>
      <c r="N17" s="46"/>
    </row>
    <row r="18" spans="1:14" ht="15.75">
      <c r="A18" s="14"/>
      <c r="B18" s="49" t="s">
        <v>31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28.25">
      <c r="A19" s="43">
        <v>3</v>
      </c>
      <c r="B19" s="47" t="s">
        <v>32</v>
      </c>
      <c r="C19" s="7" t="s">
        <v>33</v>
      </c>
      <c r="D19" s="11" t="s">
        <v>18</v>
      </c>
      <c r="E19" s="16">
        <v>0</v>
      </c>
      <c r="F19" s="16">
        <v>622</v>
      </c>
      <c r="G19" s="10">
        <f>F19-E19</f>
        <v>622</v>
      </c>
      <c r="H19" s="14"/>
      <c r="I19" s="14"/>
      <c r="J19" s="14"/>
      <c r="K19" s="14"/>
      <c r="L19" s="14"/>
      <c r="M19" s="14"/>
      <c r="N19" s="46" t="s">
        <v>34</v>
      </c>
    </row>
    <row r="20" spans="1:14" ht="128.25">
      <c r="A20" s="44"/>
      <c r="B20" s="47"/>
      <c r="C20" s="7" t="s">
        <v>35</v>
      </c>
      <c r="D20" s="11" t="s">
        <v>36</v>
      </c>
      <c r="E20" s="16">
        <v>0</v>
      </c>
      <c r="F20" s="16">
        <v>498</v>
      </c>
      <c r="G20" s="17">
        <f>F20-E20</f>
        <v>498</v>
      </c>
      <c r="H20" s="14"/>
      <c r="I20" s="14"/>
      <c r="J20" s="14"/>
      <c r="K20" s="14"/>
      <c r="L20" s="14"/>
      <c r="M20" s="14"/>
      <c r="N20" s="46"/>
    </row>
    <row r="21" spans="1:14" ht="128.25">
      <c r="A21" s="45"/>
      <c r="B21" s="47"/>
      <c r="C21" s="18" t="s">
        <v>37</v>
      </c>
      <c r="D21" s="11" t="s">
        <v>36</v>
      </c>
      <c r="E21" s="16">
        <v>0</v>
      </c>
      <c r="F21" s="16">
        <v>3030</v>
      </c>
      <c r="G21" s="17">
        <f>F21-E21</f>
        <v>3030</v>
      </c>
      <c r="H21" s="14"/>
      <c r="I21" s="14"/>
      <c r="J21" s="14"/>
      <c r="K21" s="14"/>
      <c r="L21" s="14"/>
      <c r="M21" s="14"/>
      <c r="N21" s="46"/>
    </row>
    <row r="22" spans="1:14" ht="15.75">
      <c r="A22" s="14"/>
      <c r="B22" s="48" t="s">
        <v>38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65.75">
      <c r="A23" s="43">
        <v>4</v>
      </c>
      <c r="B23" s="53" t="s">
        <v>39</v>
      </c>
      <c r="C23" s="7" t="s">
        <v>40</v>
      </c>
      <c r="D23" s="23" t="s">
        <v>41</v>
      </c>
      <c r="E23" s="16">
        <v>0</v>
      </c>
      <c r="F23" s="16">
        <v>175.3</v>
      </c>
      <c r="G23" s="17">
        <f>F23-E23</f>
        <v>175.3</v>
      </c>
      <c r="H23" s="14"/>
      <c r="I23" s="14"/>
      <c r="J23" s="14"/>
      <c r="K23" s="14"/>
      <c r="L23" s="14"/>
      <c r="M23" s="14"/>
      <c r="N23" s="54" t="s">
        <v>45</v>
      </c>
    </row>
    <row r="24" spans="1:14" ht="38.25">
      <c r="A24" s="44"/>
      <c r="B24" s="53"/>
      <c r="C24" s="14"/>
      <c r="D24" s="23" t="s">
        <v>29</v>
      </c>
      <c r="E24" s="16">
        <v>0</v>
      </c>
      <c r="F24" s="16">
        <v>7</v>
      </c>
      <c r="G24" s="17">
        <f>F24-E24</f>
        <v>7</v>
      </c>
      <c r="H24" s="14"/>
      <c r="I24" s="14"/>
      <c r="J24" s="14"/>
      <c r="K24" s="14"/>
      <c r="L24" s="14"/>
      <c r="M24" s="14"/>
      <c r="N24" s="54"/>
    </row>
    <row r="25" spans="1:14" ht="141.75" customHeight="1">
      <c r="A25" s="44"/>
      <c r="B25" s="53"/>
      <c r="C25" s="52" t="s">
        <v>42</v>
      </c>
      <c r="D25" s="11" t="s">
        <v>43</v>
      </c>
      <c r="E25" s="13">
        <v>0</v>
      </c>
      <c r="F25" s="2">
        <f>1682.3-387.6</f>
        <v>1294.6999999999998</v>
      </c>
      <c r="G25" s="17">
        <f>F25-E25</f>
        <v>1294.6999999999998</v>
      </c>
      <c r="H25" s="14"/>
      <c r="I25" s="14"/>
      <c r="J25" s="14"/>
      <c r="K25" s="14"/>
      <c r="L25" s="14"/>
      <c r="M25" s="14"/>
      <c r="N25" s="54"/>
    </row>
    <row r="26" spans="1:14" ht="141">
      <c r="A26" s="45"/>
      <c r="B26" s="53"/>
      <c r="C26" s="52"/>
      <c r="D26" s="11" t="s">
        <v>44</v>
      </c>
      <c r="E26" s="13">
        <v>0</v>
      </c>
      <c r="F26" s="13">
        <f>1100+387.6</f>
        <v>1487.6</v>
      </c>
      <c r="G26" s="17">
        <f>F26-E26</f>
        <v>1487.6</v>
      </c>
      <c r="H26" s="14"/>
      <c r="I26" s="14"/>
      <c r="J26" s="14"/>
      <c r="K26" s="14"/>
      <c r="L26" s="14"/>
      <c r="M26" s="14"/>
      <c r="N26" s="54"/>
    </row>
    <row r="27" spans="1:14" ht="38.25">
      <c r="A27" s="14"/>
      <c r="B27" s="53"/>
      <c r="C27" s="52"/>
      <c r="D27" s="23" t="s">
        <v>29</v>
      </c>
      <c r="E27" s="13">
        <v>0</v>
      </c>
      <c r="F27" s="13">
        <v>64.9</v>
      </c>
      <c r="G27" s="17">
        <f>F27-E27</f>
        <v>64.9</v>
      </c>
      <c r="H27" s="14"/>
      <c r="I27" s="14"/>
      <c r="J27" s="14"/>
      <c r="K27" s="14"/>
      <c r="L27" s="14"/>
      <c r="M27" s="14"/>
      <c r="N27" s="54"/>
    </row>
    <row r="28" spans="1:14" ht="15.75">
      <c r="A28" s="14"/>
      <c r="B28" s="48" t="s">
        <v>46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51.75">
      <c r="A29" s="43">
        <v>5</v>
      </c>
      <c r="B29" s="51" t="s">
        <v>23</v>
      </c>
      <c r="C29" s="27" t="s">
        <v>24</v>
      </c>
      <c r="D29" s="12" t="s">
        <v>25</v>
      </c>
      <c r="E29" s="16"/>
      <c r="F29" s="16">
        <v>1284.4</v>
      </c>
      <c r="G29" s="10">
        <f>F29-E29</f>
        <v>1284.4</v>
      </c>
      <c r="H29" s="2"/>
      <c r="I29" s="13">
        <v>1431.7</v>
      </c>
      <c r="J29" s="10">
        <f>I29-H29</f>
        <v>1431.7</v>
      </c>
      <c r="K29" s="13"/>
      <c r="L29" s="13">
        <v>1540.7</v>
      </c>
      <c r="M29" s="10">
        <f>L29-K29</f>
        <v>1540.7</v>
      </c>
      <c r="N29" s="46" t="s">
        <v>30</v>
      </c>
    </row>
    <row r="30" spans="1:14" ht="39">
      <c r="A30" s="44"/>
      <c r="B30" s="51"/>
      <c r="C30" s="27"/>
      <c r="D30" s="12" t="s">
        <v>26</v>
      </c>
      <c r="E30" s="16"/>
      <c r="F30" s="16">
        <v>251.3</v>
      </c>
      <c r="G30" s="10">
        <f>F30-E30</f>
        <v>251.3</v>
      </c>
      <c r="H30" s="2"/>
      <c r="I30" s="13">
        <v>277.1</v>
      </c>
      <c r="J30" s="10">
        <f>I30-H30</f>
        <v>277.1</v>
      </c>
      <c r="K30" s="13"/>
      <c r="L30" s="13">
        <v>296.5</v>
      </c>
      <c r="M30" s="10">
        <f>L30-K30</f>
        <v>296.5</v>
      </c>
      <c r="N30" s="46"/>
    </row>
    <row r="31" spans="1:14" ht="39">
      <c r="A31" s="44"/>
      <c r="B31" s="51"/>
      <c r="C31" s="7" t="s">
        <v>27</v>
      </c>
      <c r="D31" s="12" t="s">
        <v>26</v>
      </c>
      <c r="E31" s="2"/>
      <c r="F31" s="13">
        <v>146.2</v>
      </c>
      <c r="G31" s="10">
        <f>F31-E31</f>
        <v>146.2</v>
      </c>
      <c r="H31" s="13"/>
      <c r="I31" s="13">
        <v>156</v>
      </c>
      <c r="J31" s="10">
        <f>I31-H31</f>
        <v>156</v>
      </c>
      <c r="K31" s="13"/>
      <c r="L31" s="13">
        <v>164.6</v>
      </c>
      <c r="M31" s="10">
        <f>L31-K31</f>
        <v>164.6</v>
      </c>
      <c r="N31" s="46"/>
    </row>
    <row r="32" spans="1:14" ht="39">
      <c r="A32" s="45"/>
      <c r="B32" s="51"/>
      <c r="C32" s="11" t="s">
        <v>28</v>
      </c>
      <c r="D32" s="12" t="s">
        <v>29</v>
      </c>
      <c r="E32" s="13"/>
      <c r="F32" s="13">
        <v>30</v>
      </c>
      <c r="G32" s="10">
        <f>F32-E32</f>
        <v>30</v>
      </c>
      <c r="H32" s="13"/>
      <c r="I32" s="13">
        <v>32</v>
      </c>
      <c r="J32" s="10">
        <f>I32-H32</f>
        <v>32</v>
      </c>
      <c r="K32" s="13"/>
      <c r="L32" s="13">
        <v>33.8</v>
      </c>
      <c r="M32" s="10">
        <f>L32-K32</f>
        <v>33.8</v>
      </c>
      <c r="N32" s="46"/>
    </row>
    <row r="33" spans="1:14" ht="15.75">
      <c r="A33" s="29" t="s">
        <v>47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39">
      <c r="A34" s="14">
        <v>6</v>
      </c>
      <c r="B34" s="25" t="s">
        <v>48</v>
      </c>
      <c r="C34" s="11" t="s">
        <v>35</v>
      </c>
      <c r="D34" s="12" t="s">
        <v>29</v>
      </c>
      <c r="E34" s="13">
        <v>75</v>
      </c>
      <c r="F34" s="16">
        <v>108.4</v>
      </c>
      <c r="G34" s="10">
        <f>F34-E34</f>
        <v>33.400000000000006</v>
      </c>
      <c r="H34" s="14"/>
      <c r="I34" s="14"/>
      <c r="J34" s="14"/>
      <c r="K34" s="14"/>
      <c r="L34" s="14"/>
      <c r="M34" s="14"/>
      <c r="N34" s="30" t="s">
        <v>50</v>
      </c>
    </row>
    <row r="35" spans="1:14" ht="39">
      <c r="A35" s="14"/>
      <c r="B35" s="14"/>
      <c r="C35" s="12" t="s">
        <v>49</v>
      </c>
      <c r="D35" s="12" t="s">
        <v>29</v>
      </c>
      <c r="E35" s="13">
        <v>200</v>
      </c>
      <c r="F35" s="16">
        <v>75</v>
      </c>
      <c r="G35" s="10">
        <f>F35-E35</f>
        <v>-125</v>
      </c>
      <c r="H35" s="14"/>
      <c r="I35" s="14"/>
      <c r="J35" s="14"/>
      <c r="K35" s="14"/>
      <c r="L35" s="14"/>
      <c r="M35" s="14"/>
      <c r="N35" s="31"/>
    </row>
  </sheetData>
  <sheetProtection/>
  <mergeCells count="33">
    <mergeCell ref="A23:A26"/>
    <mergeCell ref="B28:N28"/>
    <mergeCell ref="B29:B32"/>
    <mergeCell ref="C29:C30"/>
    <mergeCell ref="N29:N32"/>
    <mergeCell ref="A29:A32"/>
    <mergeCell ref="C25:C27"/>
    <mergeCell ref="B23:B27"/>
    <mergeCell ref="N23:N27"/>
    <mergeCell ref="A19:A21"/>
    <mergeCell ref="N19:N21"/>
    <mergeCell ref="B19:B21"/>
    <mergeCell ref="B22:N22"/>
    <mergeCell ref="B18:N18"/>
    <mergeCell ref="A13:N13"/>
    <mergeCell ref="B14:B17"/>
    <mergeCell ref="N14:N17"/>
    <mergeCell ref="B4:B5"/>
    <mergeCell ref="C4:C5"/>
    <mergeCell ref="H4:J4"/>
    <mergeCell ref="K4:M4"/>
    <mergeCell ref="A7:A12"/>
    <mergeCell ref="A14:A17"/>
    <mergeCell ref="C14:C15"/>
    <mergeCell ref="B7:B12"/>
    <mergeCell ref="A33:N33"/>
    <mergeCell ref="N34:N35"/>
    <mergeCell ref="A4:A5"/>
    <mergeCell ref="A2:N2"/>
    <mergeCell ref="A6:N6"/>
    <mergeCell ref="E4:G4"/>
    <mergeCell ref="N4:N5"/>
    <mergeCell ref="D4:D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G12"/>
  <sheetViews>
    <sheetView zoomScalePageLayoutView="0" workbookViewId="0" topLeftCell="A1">
      <selection activeCell="G20" sqref="G20"/>
    </sheetView>
  </sheetViews>
  <sheetFormatPr defaultColWidth="9.140625" defaultRowHeight="15"/>
  <sheetData>
    <row r="7" ht="15.75" thickBot="1"/>
    <row r="8" spans="3:6" ht="15.75" thickBot="1">
      <c r="C8" s="19"/>
      <c r="D8" s="20">
        <v>1711.9</v>
      </c>
      <c r="E8" s="20"/>
      <c r="F8" s="20"/>
    </row>
    <row r="9" spans="3:7" ht="15.75" thickBot="1">
      <c r="C9" s="21">
        <v>4256.8</v>
      </c>
      <c r="D9" s="22">
        <v>1284.4</v>
      </c>
      <c r="E9" s="22">
        <v>1431.7</v>
      </c>
      <c r="F9" s="22">
        <v>1540.7</v>
      </c>
      <c r="G9">
        <f>SUM(D9:F9)</f>
        <v>4256.8</v>
      </c>
    </row>
    <row r="10" spans="3:7" ht="15.75" thickBot="1">
      <c r="C10" s="21">
        <v>1291.7</v>
      </c>
      <c r="D10" s="22">
        <v>397.5</v>
      </c>
      <c r="E10" s="22">
        <v>433.1</v>
      </c>
      <c r="F10" s="22">
        <v>461.1</v>
      </c>
      <c r="G10">
        <f>SUM(D10:F10)</f>
        <v>1291.7</v>
      </c>
    </row>
    <row r="11" spans="3:7" ht="15.75" thickBot="1">
      <c r="C11" s="21">
        <v>95.8</v>
      </c>
      <c r="D11" s="22">
        <v>30</v>
      </c>
      <c r="E11" s="22">
        <v>32</v>
      </c>
      <c r="F11" s="22">
        <v>33.8</v>
      </c>
      <c r="G11">
        <f>SUM(D11:F11)</f>
        <v>95.8</v>
      </c>
    </row>
    <row r="12" spans="3:7" ht="15">
      <c r="C12">
        <f>SUM(C9:C11)</f>
        <v>5644.3</v>
      </c>
      <c r="D12">
        <f>SUM(D9:D11)</f>
        <v>1711.9</v>
      </c>
      <c r="E12">
        <f>SUM(E8:E11)</f>
        <v>1896.8000000000002</v>
      </c>
      <c r="F12">
        <f>SUM(F9:F11)</f>
        <v>2035.6000000000001</v>
      </c>
      <c r="G12">
        <f>SUM(D12:F12)</f>
        <v>5644.3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Гончарова Наталія Олександрівна</cp:lastModifiedBy>
  <cp:lastPrinted>2019-03-13T11:42:35Z</cp:lastPrinted>
  <dcterms:created xsi:type="dcterms:W3CDTF">2017-10-11T08:03:09Z</dcterms:created>
  <dcterms:modified xsi:type="dcterms:W3CDTF">2019-03-14T09:57:33Z</dcterms:modified>
  <cp:category/>
  <cp:version/>
  <cp:contentType/>
  <cp:contentStatus/>
</cp:coreProperties>
</file>