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68" windowWidth="15300" windowHeight="7356"/>
  </bookViews>
  <sheets>
    <sheet name="дод 4 (с)" sheetId="1" r:id="rId1"/>
  </sheets>
  <definedNames>
    <definedName name="_xlnm.Print_Area" localSheetId="0">'дод 4 (с)'!$A$1:$P$27</definedName>
  </definedNames>
  <calcPr calcId="144525"/>
</workbook>
</file>

<file path=xl/calcChain.xml><?xml version="1.0" encoding="utf-8"?>
<calcChain xmlns="http://schemas.openxmlformats.org/spreadsheetml/2006/main">
  <c r="F18" i="1" l="1"/>
  <c r="F17" i="1" s="1"/>
  <c r="G18" i="1"/>
  <c r="G17" i="1" s="1"/>
  <c r="G21" i="1" s="1"/>
  <c r="I18" i="1"/>
  <c r="I17" i="1" s="1"/>
  <c r="J18" i="1"/>
  <c r="J17" i="1" s="1"/>
  <c r="K18" i="1"/>
  <c r="K17" i="1" s="1"/>
  <c r="E18" i="1"/>
  <c r="E17" i="1" s="1"/>
  <c r="M20" i="1"/>
  <c r="N20" i="1"/>
  <c r="O20" i="1"/>
  <c r="O19" i="1"/>
  <c r="N19" i="1"/>
  <c r="M19" i="1"/>
  <c r="L20" i="1"/>
  <c r="P20" i="1" s="1"/>
  <c r="H19" i="1"/>
  <c r="H18" i="1" s="1"/>
  <c r="H17" i="1" s="1"/>
  <c r="F15" i="1"/>
  <c r="F14" i="1" s="1"/>
  <c r="G15" i="1"/>
  <c r="G14" i="1" s="1"/>
  <c r="H15" i="1"/>
  <c r="H14" i="1" s="1"/>
  <c r="I15" i="1"/>
  <c r="I14" i="1" s="1"/>
  <c r="J15" i="1"/>
  <c r="J14" i="1" s="1"/>
  <c r="K15" i="1"/>
  <c r="K14" i="1" s="1"/>
  <c r="E14" i="1"/>
  <c r="E15" i="1"/>
  <c r="O16" i="1"/>
  <c r="O15" i="1" s="1"/>
  <c r="O14" i="1" s="1"/>
  <c r="N16" i="1"/>
  <c r="N15" i="1" s="1"/>
  <c r="N14" i="1" s="1"/>
  <c r="M16" i="1"/>
  <c r="M15" i="1" s="1"/>
  <c r="M14" i="1" s="1"/>
  <c r="L16" i="1"/>
  <c r="L15" i="1" s="1"/>
  <c r="L14" i="1" s="1"/>
  <c r="L18" i="1" l="1"/>
  <c r="L17" i="1" s="1"/>
  <c r="L21" i="1" s="1"/>
  <c r="M18" i="1"/>
  <c r="M17" i="1" s="1"/>
  <c r="O18" i="1"/>
  <c r="O17" i="1" s="1"/>
  <c r="O21" i="1" s="1"/>
  <c r="H21" i="1"/>
  <c r="M21" i="1"/>
  <c r="N18" i="1"/>
  <c r="N17" i="1" s="1"/>
  <c r="N21" i="1" s="1"/>
  <c r="E21" i="1"/>
  <c r="K21" i="1"/>
  <c r="I21" i="1"/>
  <c r="F21" i="1"/>
  <c r="J21" i="1"/>
  <c r="P16" i="1"/>
  <c r="P15" i="1" s="1"/>
  <c r="P14" i="1" s="1"/>
  <c r="P19" i="1"/>
  <c r="P18" i="1" s="1"/>
  <c r="P17" i="1" s="1"/>
  <c r="P21" i="1" l="1"/>
</calcChain>
</file>

<file path=xl/sharedStrings.xml><?xml version="1.0" encoding="utf-8"?>
<sst xmlns="http://schemas.openxmlformats.org/spreadsheetml/2006/main" count="57" uniqueCount="42">
  <si>
    <t>(грн)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</si>
  <si>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</si>
  <si>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</si>
  <si>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</si>
  <si>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</si>
  <si>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</si>
  <si>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</si>
  <si>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</si>
  <si>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</si>
  <si>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</si>
  <si>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</si>
  <si>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</si>
  <si>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</si>
  <si>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</si>
  <si>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</si>
  <si>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</si>
  <si>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</si>
  <si>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</si>
  <si>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</si>
  <si>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</si>
  <si>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</si>
  <si>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</si>
  <si>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</si>
  <si>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</si>
  <si>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</si>
  <si>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</si>
  <si>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</si>
  <si>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</si>
  <si>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</si>
  <si>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Сумський міський голова</t>
  </si>
  <si>
    <t>О.М. Лисенко</t>
  </si>
  <si>
    <t>Виконавець: Липова С.А.</t>
  </si>
  <si>
    <t xml:space="preserve"> ____________  </t>
  </si>
  <si>
    <t>Кредитування міського бюджету у 2019 році</t>
  </si>
  <si>
    <t>Повернення бюджетних позичок, наданих суб’єктам господарювання</t>
  </si>
  <si>
    <t>Надання пільгових довгострокових кредитів молодим сім’ям та одиноким молодим громадянам на будівництво/придбання житла</t>
  </si>
  <si>
    <t>Повернення пільгових довгострокових кредитів, наданих молодим сім’ям та одиноким молодим громадянам на будівництво/ придбання житла</t>
  </si>
  <si>
    <t>міського бюджету м. Суми на 2019 рік»</t>
  </si>
  <si>
    <t>«Про   внесення   змін   та  довнень   до</t>
  </si>
  <si>
    <t>до   рішення   Сумської   міської  ради</t>
  </si>
  <si>
    <t xml:space="preserve"> Додаток  № 4</t>
  </si>
  <si>
    <t>від                     2019 року  №       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</si>
</sst>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49" fontId="9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10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49" fontId="6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6" fillId="2" borderId="0" xfId="0" applyFont="1" applyFill="1"/>
    <xf numFmtId="0" fontId="16" fillId="2" borderId="0" xfId="0" applyNumberFormat="1" applyFont="1" applyFill="1" applyAlignment="1" applyProtection="1"/>
    <xf numFmtId="4" fontId="16" fillId="2" borderId="0" xfId="0" applyNumberFormat="1" applyFont="1" applyFill="1" applyAlignment="1" applyProtection="1"/>
    <xf numFmtId="0" fontId="16" fillId="2" borderId="0" xfId="0" applyNumberFormat="1" applyFont="1" applyFill="1" applyAlignment="1" applyProtection="1">
      <alignment horizontal="center"/>
    </xf>
    <xf numFmtId="0" fontId="16" fillId="2" borderId="0" xfId="0" applyFont="1" applyFill="1" applyAlignment="1">
      <alignment vertical="top"/>
    </xf>
    <xf numFmtId="0" fontId="16" fillId="2" borderId="0" xfId="0" applyFont="1" applyFill="1" applyBorder="1"/>
    <xf numFmtId="49" fontId="16" fillId="2" borderId="0" xfId="0" applyNumberFormat="1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textRotation="180"/>
    </xf>
    <xf numFmtId="0" fontId="16" fillId="2" borderId="0" xfId="0" applyFont="1" applyFill="1" applyAlignment="1">
      <alignment horizontal="center"/>
    </xf>
    <xf numFmtId="4" fontId="16" fillId="2" borderId="0" xfId="0" applyNumberFormat="1" applyFont="1" applyFill="1"/>
    <xf numFmtId="0" fontId="15" fillId="2" borderId="0" xfId="0" applyNumberFormat="1" applyFont="1" applyFill="1" applyAlignment="1" applyProtection="1"/>
    <xf numFmtId="3" fontId="17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textRotation="180"/>
    </xf>
    <xf numFmtId="0" fontId="15" fillId="2" borderId="0" xfId="0" applyFont="1" applyFill="1"/>
    <xf numFmtId="4" fontId="15" fillId="2" borderId="0" xfId="0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3" fontId="16" fillId="2" borderId="0" xfId="0" applyNumberFormat="1" applyFont="1" applyFill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6" fillId="2" borderId="0" xfId="0" applyNumberFormat="1" applyFont="1" applyFill="1" applyAlignment="1" applyProtection="1">
      <alignment horizontal="left"/>
    </xf>
    <xf numFmtId="0" fontId="16" fillId="2" borderId="0" xfId="0" applyFont="1" applyFill="1" applyBorder="1" applyAlignment="1">
      <alignment horizontal="center" vertical="distributed" wrapText="1"/>
    </xf>
    <xf numFmtId="14" fontId="16" fillId="2" borderId="0" xfId="0" applyNumberFormat="1" applyFont="1" applyFill="1" applyBorder="1" applyAlignment="1">
      <alignment horizontal="left"/>
    </xf>
    <xf numFmtId="0" fontId="19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3" fontId="16" fillId="2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Zeros="0" tabSelected="1" view="pageBreakPreview" topLeftCell="C7" zoomScale="80" zoomScaleNormal="100" zoomScaleSheetLayoutView="80" workbookViewId="0">
      <selection activeCell="H16" sqref="H16"/>
    </sheetView>
  </sheetViews>
  <sheetFormatPr defaultRowHeight="13.8" x14ac:dyDescent="0.3"/>
  <cols>
    <col min="1" max="1" width="9.109375" style="1" customWidth="1"/>
    <col min="2" max="2" width="9.6640625" style="1" customWidth="1"/>
    <col min="3" max="3" width="8.77734375" style="1" customWidth="1"/>
    <col min="4" max="4" width="28.109375" style="1" customWidth="1"/>
    <col min="5" max="5" width="11.109375" style="1" bestFit="1" customWidth="1"/>
    <col min="6" max="6" width="9.6640625" style="1" bestFit="1" customWidth="1"/>
    <col min="7" max="7" width="7.44140625" style="1" customWidth="1"/>
    <col min="8" max="8" width="11.109375" style="1" bestFit="1" customWidth="1"/>
    <col min="9" max="9" width="7.44140625" style="1" customWidth="1"/>
    <col min="10" max="12" width="11.6640625" style="1" bestFit="1" customWidth="1"/>
    <col min="13" max="13" width="11.109375" style="1" bestFit="1" customWidth="1"/>
    <col min="14" max="16" width="11.6640625" style="1" bestFit="1" customWidth="1"/>
    <col min="17" max="16384" width="8.88671875" style="1"/>
  </cols>
  <sheetData>
    <row r="1" spans="1:16" ht="18" x14ac:dyDescent="0.35">
      <c r="L1" s="43" t="s">
        <v>40</v>
      </c>
      <c r="M1" s="43"/>
      <c r="N1" s="43"/>
      <c r="O1" s="43"/>
      <c r="P1" s="43"/>
    </row>
    <row r="2" spans="1:16" ht="18" x14ac:dyDescent="0.35">
      <c r="L2" s="43" t="s">
        <v>39</v>
      </c>
      <c r="M2" s="43"/>
      <c r="N2" s="43"/>
      <c r="O2" s="43"/>
      <c r="P2" s="43"/>
    </row>
    <row r="3" spans="1:16" ht="18.600000000000001" customHeight="1" x14ac:dyDescent="0.35">
      <c r="L3" s="43" t="s">
        <v>38</v>
      </c>
      <c r="M3" s="43"/>
      <c r="N3" s="43"/>
      <c r="O3" s="43"/>
      <c r="P3" s="43"/>
    </row>
    <row r="4" spans="1:16" ht="18.600000000000001" customHeight="1" x14ac:dyDescent="0.35">
      <c r="L4" s="43" t="s">
        <v>37</v>
      </c>
      <c r="M4" s="43"/>
      <c r="N4" s="43"/>
      <c r="O4" s="43"/>
      <c r="P4" s="43"/>
    </row>
    <row r="5" spans="1:16" ht="19.2" customHeight="1" x14ac:dyDescent="0.35">
      <c r="L5" s="43" t="s">
        <v>41</v>
      </c>
      <c r="M5" s="43"/>
      <c r="N5" s="43"/>
      <c r="O5" s="43"/>
      <c r="P5" s="43"/>
    </row>
    <row r="6" spans="1:16" ht="19.2" customHeight="1" x14ac:dyDescent="0.35">
      <c r="L6" s="35"/>
      <c r="M6" s="35"/>
      <c r="N6" s="35"/>
      <c r="O6" s="35"/>
      <c r="P6" s="35"/>
    </row>
    <row r="7" spans="1:16" x14ac:dyDescent="0.3">
      <c r="O7" s="2"/>
    </row>
    <row r="8" spans="1:16" ht="20.399999999999999" x14ac:dyDescent="0.3">
      <c r="A8" s="41" t="s">
        <v>33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x14ac:dyDescent="0.3">
      <c r="A9" s="2"/>
      <c r="P9" s="2" t="s">
        <v>0</v>
      </c>
    </row>
    <row r="10" spans="1:16" x14ac:dyDescent="0.3">
      <c r="A10" s="42" t="s">
        <v>1</v>
      </c>
      <c r="B10" s="42" t="s">
        <v>2</v>
      </c>
      <c r="C10" s="42" t="s">
        <v>3</v>
      </c>
      <c r="D10" s="37" t="s">
        <v>4</v>
      </c>
      <c r="E10" s="37" t="s">
        <v>5</v>
      </c>
      <c r="F10" s="37"/>
      <c r="G10" s="37"/>
      <c r="H10" s="37"/>
      <c r="I10" s="37" t="s">
        <v>6</v>
      </c>
      <c r="J10" s="37"/>
      <c r="K10" s="37"/>
      <c r="L10" s="37"/>
      <c r="M10" s="37" t="s">
        <v>7</v>
      </c>
      <c r="N10" s="37"/>
      <c r="O10" s="37"/>
      <c r="P10" s="37"/>
    </row>
    <row r="11" spans="1:16" ht="20.399999999999999" customHeight="1" x14ac:dyDescent="0.3">
      <c r="A11" s="42"/>
      <c r="B11" s="42"/>
      <c r="C11" s="42"/>
      <c r="D11" s="37"/>
      <c r="E11" s="37" t="s">
        <v>8</v>
      </c>
      <c r="F11" s="37" t="s">
        <v>9</v>
      </c>
      <c r="G11" s="37"/>
      <c r="H11" s="37" t="s">
        <v>10</v>
      </c>
      <c r="I11" s="37" t="s">
        <v>8</v>
      </c>
      <c r="J11" s="37" t="s">
        <v>9</v>
      </c>
      <c r="K11" s="37"/>
      <c r="L11" s="37" t="s">
        <v>10</v>
      </c>
      <c r="M11" s="37" t="s">
        <v>8</v>
      </c>
      <c r="N11" s="37" t="s">
        <v>9</v>
      </c>
      <c r="O11" s="37"/>
      <c r="P11" s="37" t="s">
        <v>10</v>
      </c>
    </row>
    <row r="12" spans="1:16" ht="51" customHeight="1" x14ac:dyDescent="0.3">
      <c r="A12" s="42"/>
      <c r="B12" s="42"/>
      <c r="C12" s="42"/>
      <c r="D12" s="37"/>
      <c r="E12" s="37"/>
      <c r="F12" s="34" t="s">
        <v>11</v>
      </c>
      <c r="G12" s="34" t="s">
        <v>12</v>
      </c>
      <c r="H12" s="37"/>
      <c r="I12" s="37"/>
      <c r="J12" s="34" t="s">
        <v>11</v>
      </c>
      <c r="K12" s="34" t="s">
        <v>12</v>
      </c>
      <c r="L12" s="37"/>
      <c r="M12" s="37"/>
      <c r="N12" s="34" t="s">
        <v>11</v>
      </c>
      <c r="O12" s="34" t="s">
        <v>12</v>
      </c>
      <c r="P12" s="37"/>
    </row>
    <row r="13" spans="1:16" x14ac:dyDescent="0.3">
      <c r="A13" s="34">
        <v>1</v>
      </c>
      <c r="B13" s="34">
        <v>2</v>
      </c>
      <c r="C13" s="34">
        <v>3</v>
      </c>
      <c r="D13" s="34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34">
        <v>10</v>
      </c>
      <c r="K13" s="34">
        <v>11</v>
      </c>
      <c r="L13" s="34">
        <v>12</v>
      </c>
      <c r="M13" s="34">
        <v>13</v>
      </c>
      <c r="N13" s="34">
        <v>14</v>
      </c>
      <c r="O13" s="34">
        <v>15</v>
      </c>
      <c r="P13" s="34">
        <v>16</v>
      </c>
    </row>
    <row r="14" spans="1:16" s="8" customFormat="1" ht="40.200000000000003" customHeight="1" x14ac:dyDescent="0.2">
      <c r="A14" s="3" t="s">
        <v>15</v>
      </c>
      <c r="B14" s="4"/>
      <c r="C14" s="4"/>
      <c r="D14" s="5" t="s">
        <v>16</v>
      </c>
      <c r="E14" s="6">
        <f>E15</f>
        <v>0</v>
      </c>
      <c r="F14" s="6">
        <f t="shared" ref="F14:P15" si="0">F15</f>
        <v>0</v>
      </c>
      <c r="G14" s="6">
        <f t="shared" si="0"/>
        <v>0</v>
      </c>
      <c r="H14" s="6">
        <f t="shared" si="0"/>
        <v>0</v>
      </c>
      <c r="I14" s="6">
        <f t="shared" si="0"/>
        <v>0</v>
      </c>
      <c r="J14" s="7">
        <f t="shared" si="0"/>
        <v>-2054092</v>
      </c>
      <c r="K14" s="7">
        <f t="shared" si="0"/>
        <v>-2054092</v>
      </c>
      <c r="L14" s="7">
        <f t="shared" si="0"/>
        <v>-2054092</v>
      </c>
      <c r="M14" s="7">
        <f t="shared" si="0"/>
        <v>0</v>
      </c>
      <c r="N14" s="7">
        <f t="shared" si="0"/>
        <v>-2054092</v>
      </c>
      <c r="O14" s="7">
        <f t="shared" si="0"/>
        <v>-2054092</v>
      </c>
      <c r="P14" s="7">
        <f t="shared" si="0"/>
        <v>-2054092</v>
      </c>
    </row>
    <row r="15" spans="1:16" s="8" customFormat="1" ht="33.6" customHeight="1" x14ac:dyDescent="0.2">
      <c r="A15" s="9" t="s">
        <v>17</v>
      </c>
      <c r="B15" s="10"/>
      <c r="C15" s="10"/>
      <c r="D15" s="11" t="s">
        <v>16</v>
      </c>
      <c r="E15" s="12">
        <f>E16</f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12">
        <f t="shared" si="0"/>
        <v>0</v>
      </c>
      <c r="J15" s="13">
        <f t="shared" si="0"/>
        <v>-2054092</v>
      </c>
      <c r="K15" s="13">
        <f t="shared" si="0"/>
        <v>-2054092</v>
      </c>
      <c r="L15" s="13">
        <f t="shared" si="0"/>
        <v>-2054092</v>
      </c>
      <c r="M15" s="13">
        <f t="shared" si="0"/>
        <v>0</v>
      </c>
      <c r="N15" s="13">
        <f t="shared" si="0"/>
        <v>-2054092</v>
      </c>
      <c r="O15" s="13">
        <f t="shared" si="0"/>
        <v>-2054092</v>
      </c>
      <c r="P15" s="13">
        <f t="shared" si="0"/>
        <v>-2054092</v>
      </c>
    </row>
    <row r="16" spans="1:16" s="16" customFormat="1" ht="33.6" customHeight="1" x14ac:dyDescent="0.25">
      <c r="A16" s="14" t="s">
        <v>18</v>
      </c>
      <c r="B16" s="14" t="s">
        <v>19</v>
      </c>
      <c r="C16" s="14" t="s">
        <v>20</v>
      </c>
      <c r="D16" s="36" t="s">
        <v>34</v>
      </c>
      <c r="E16" s="15"/>
      <c r="F16" s="15"/>
      <c r="G16" s="15"/>
      <c r="H16" s="15"/>
      <c r="I16" s="15"/>
      <c r="J16" s="15">
        <v>-2054092</v>
      </c>
      <c r="K16" s="15">
        <v>-2054092</v>
      </c>
      <c r="L16" s="15">
        <f>J16+I16</f>
        <v>-2054092</v>
      </c>
      <c r="M16" s="15">
        <f>I16+E16</f>
        <v>0</v>
      </c>
      <c r="N16" s="15">
        <f>J16+F16</f>
        <v>-2054092</v>
      </c>
      <c r="O16" s="15">
        <f>K16+G16</f>
        <v>-2054092</v>
      </c>
      <c r="P16" s="15">
        <f>L16+H16</f>
        <v>-2054092</v>
      </c>
    </row>
    <row r="17" spans="1:16" s="16" customFormat="1" ht="56.4" customHeight="1" x14ac:dyDescent="0.25">
      <c r="A17" s="3" t="s">
        <v>21</v>
      </c>
      <c r="B17" s="14"/>
      <c r="C17" s="14"/>
      <c r="D17" s="5" t="s">
        <v>22</v>
      </c>
      <c r="E17" s="7">
        <f>E18</f>
        <v>1415094</v>
      </c>
      <c r="F17" s="7">
        <f t="shared" ref="F17:P17" si="1">F18</f>
        <v>702093</v>
      </c>
      <c r="G17" s="7">
        <f t="shared" si="1"/>
        <v>0</v>
      </c>
      <c r="H17" s="7">
        <f t="shared" si="1"/>
        <v>2117187</v>
      </c>
      <c r="I17" s="7">
        <f t="shared" si="1"/>
        <v>0</v>
      </c>
      <c r="J17" s="7">
        <f t="shared" si="1"/>
        <v>-720000</v>
      </c>
      <c r="K17" s="7">
        <f t="shared" si="1"/>
        <v>0</v>
      </c>
      <c r="L17" s="7">
        <f t="shared" si="1"/>
        <v>-720000</v>
      </c>
      <c r="M17" s="7">
        <f t="shared" si="1"/>
        <v>1415094</v>
      </c>
      <c r="N17" s="7">
        <f t="shared" si="1"/>
        <v>-17907</v>
      </c>
      <c r="O17" s="7">
        <f t="shared" si="1"/>
        <v>0</v>
      </c>
      <c r="P17" s="7">
        <f t="shared" si="1"/>
        <v>1397187</v>
      </c>
    </row>
    <row r="18" spans="1:16" s="16" customFormat="1" ht="54.6" customHeight="1" x14ac:dyDescent="0.25">
      <c r="A18" s="9" t="s">
        <v>23</v>
      </c>
      <c r="B18" s="17"/>
      <c r="C18" s="17"/>
      <c r="D18" s="11" t="s">
        <v>22</v>
      </c>
      <c r="E18" s="13">
        <f>E19+E20</f>
        <v>1415094</v>
      </c>
      <c r="F18" s="13">
        <f t="shared" ref="F18:P18" si="2">F19+F20</f>
        <v>702093</v>
      </c>
      <c r="G18" s="13">
        <f t="shared" si="2"/>
        <v>0</v>
      </c>
      <c r="H18" s="13">
        <f t="shared" si="2"/>
        <v>2117187</v>
      </c>
      <c r="I18" s="13">
        <f t="shared" si="2"/>
        <v>0</v>
      </c>
      <c r="J18" s="13">
        <f t="shared" si="2"/>
        <v>-720000</v>
      </c>
      <c r="K18" s="13">
        <f t="shared" si="2"/>
        <v>0</v>
      </c>
      <c r="L18" s="13">
        <f t="shared" si="2"/>
        <v>-720000</v>
      </c>
      <c r="M18" s="13">
        <f t="shared" si="2"/>
        <v>1415094</v>
      </c>
      <c r="N18" s="13">
        <f t="shared" si="2"/>
        <v>-17907</v>
      </c>
      <c r="O18" s="13">
        <f t="shared" si="2"/>
        <v>0</v>
      </c>
      <c r="P18" s="13">
        <f t="shared" si="2"/>
        <v>1397187</v>
      </c>
    </row>
    <row r="19" spans="1:16" s="16" customFormat="1" ht="57" customHeight="1" x14ac:dyDescent="0.25">
      <c r="A19" s="14" t="s">
        <v>24</v>
      </c>
      <c r="B19" s="14" t="s">
        <v>25</v>
      </c>
      <c r="C19" s="14" t="s">
        <v>26</v>
      </c>
      <c r="D19" s="36" t="s">
        <v>35</v>
      </c>
      <c r="E19" s="15">
        <v>1415094</v>
      </c>
      <c r="F19" s="15">
        <v>702093</v>
      </c>
      <c r="G19" s="15"/>
      <c r="H19" s="15">
        <f>F19+E19</f>
        <v>2117187</v>
      </c>
      <c r="I19" s="15"/>
      <c r="J19" s="15"/>
      <c r="K19" s="15"/>
      <c r="L19" s="15"/>
      <c r="M19" s="15">
        <f t="shared" ref="M19:P20" si="3">I19+E19</f>
        <v>1415094</v>
      </c>
      <c r="N19" s="15">
        <f t="shared" si="3"/>
        <v>702093</v>
      </c>
      <c r="O19" s="15">
        <f t="shared" si="3"/>
        <v>0</v>
      </c>
      <c r="P19" s="15">
        <f t="shared" si="3"/>
        <v>2117187</v>
      </c>
    </row>
    <row r="20" spans="1:16" s="16" customFormat="1" ht="60.6" customHeight="1" x14ac:dyDescent="0.25">
      <c r="A20" s="14" t="s">
        <v>27</v>
      </c>
      <c r="B20" s="14" t="s">
        <v>28</v>
      </c>
      <c r="C20" s="14" t="s">
        <v>26</v>
      </c>
      <c r="D20" s="36" t="s">
        <v>36</v>
      </c>
      <c r="E20" s="15"/>
      <c r="F20" s="15"/>
      <c r="G20" s="15"/>
      <c r="H20" s="15"/>
      <c r="I20" s="15"/>
      <c r="J20" s="15">
        <v>-720000</v>
      </c>
      <c r="K20" s="15"/>
      <c r="L20" s="15">
        <f>J20+I20</f>
        <v>-720000</v>
      </c>
      <c r="M20" s="15">
        <f t="shared" si="3"/>
        <v>0</v>
      </c>
      <c r="N20" s="15">
        <f t="shared" si="3"/>
        <v>-720000</v>
      </c>
      <c r="O20" s="15">
        <f t="shared" si="3"/>
        <v>0</v>
      </c>
      <c r="P20" s="15">
        <f t="shared" si="3"/>
        <v>-720000</v>
      </c>
    </row>
    <row r="21" spans="1:16" ht="19.8" customHeight="1" x14ac:dyDescent="0.3">
      <c r="A21" s="34" t="s">
        <v>13</v>
      </c>
      <c r="B21" s="34" t="s">
        <v>13</v>
      </c>
      <c r="C21" s="34" t="s">
        <v>13</v>
      </c>
      <c r="D21" s="18" t="s">
        <v>14</v>
      </c>
      <c r="E21" s="7">
        <f>E17+E14</f>
        <v>1415094</v>
      </c>
      <c r="F21" s="7">
        <f t="shared" ref="F21:P21" si="4">F17+F14</f>
        <v>702093</v>
      </c>
      <c r="G21" s="7">
        <f t="shared" si="4"/>
        <v>0</v>
      </c>
      <c r="H21" s="7">
        <f t="shared" si="4"/>
        <v>2117187</v>
      </c>
      <c r="I21" s="7">
        <f t="shared" si="4"/>
        <v>0</v>
      </c>
      <c r="J21" s="7">
        <f t="shared" si="4"/>
        <v>-2774092</v>
      </c>
      <c r="K21" s="7">
        <f t="shared" si="4"/>
        <v>-2054092</v>
      </c>
      <c r="L21" s="7">
        <f t="shared" si="4"/>
        <v>-2774092</v>
      </c>
      <c r="M21" s="7">
        <f t="shared" si="4"/>
        <v>1415094</v>
      </c>
      <c r="N21" s="7">
        <f t="shared" si="4"/>
        <v>-2071999</v>
      </c>
      <c r="O21" s="7">
        <f t="shared" si="4"/>
        <v>-2054092</v>
      </c>
      <c r="P21" s="7">
        <f t="shared" si="4"/>
        <v>-656905</v>
      </c>
    </row>
    <row r="24" spans="1:16" s="19" customFormat="1" ht="18" x14ac:dyDescent="0.35">
      <c r="A24" s="38" t="s">
        <v>29</v>
      </c>
      <c r="B24" s="38"/>
      <c r="C24" s="38"/>
      <c r="D24" s="38"/>
      <c r="E24" s="38"/>
      <c r="G24" s="20"/>
      <c r="H24" s="21"/>
      <c r="M24" s="39" t="s">
        <v>30</v>
      </c>
      <c r="N24" s="39"/>
      <c r="O24" s="39"/>
    </row>
    <row r="25" spans="1:16" s="19" customFormat="1" ht="18" x14ac:dyDescent="0.35">
      <c r="A25" s="22"/>
      <c r="B25" s="22"/>
      <c r="C25" s="22"/>
      <c r="D25" s="20"/>
      <c r="E25" s="20"/>
      <c r="F25" s="20"/>
      <c r="G25" s="20"/>
      <c r="H25" s="21"/>
    </row>
    <row r="26" spans="1:16" s="19" customFormat="1" ht="18" x14ac:dyDescent="0.35">
      <c r="A26" s="23" t="s">
        <v>31</v>
      </c>
      <c r="B26" s="23"/>
      <c r="C26" s="24"/>
      <c r="D26" s="25"/>
      <c r="E26" s="25"/>
      <c r="G26" s="26"/>
      <c r="H26" s="27"/>
    </row>
    <row r="27" spans="1:16" s="19" customFormat="1" ht="12" customHeight="1" x14ac:dyDescent="0.35">
      <c r="A27" s="20"/>
      <c r="B27" s="40" t="s">
        <v>32</v>
      </c>
      <c r="C27" s="40"/>
      <c r="D27" s="25"/>
      <c r="E27" s="25"/>
      <c r="F27" s="26"/>
      <c r="H27" s="28"/>
    </row>
    <row r="28" spans="1:16" s="32" customFormat="1" ht="15.6" x14ac:dyDescent="0.3">
      <c r="A28" s="29"/>
      <c r="B28" s="29"/>
      <c r="C28" s="29"/>
      <c r="D28" s="29"/>
      <c r="E28" s="30"/>
      <c r="F28" s="31"/>
      <c r="H28" s="33"/>
    </row>
  </sheetData>
  <mergeCells count="25">
    <mergeCell ref="L1:P1"/>
    <mergeCell ref="L5:P5"/>
    <mergeCell ref="I10:L10"/>
    <mergeCell ref="L4:P4"/>
    <mergeCell ref="H11:H12"/>
    <mergeCell ref="I11:I12"/>
    <mergeCell ref="J11:K11"/>
    <mergeCell ref="L3:P3"/>
    <mergeCell ref="L2:P2"/>
    <mergeCell ref="L11:L12"/>
    <mergeCell ref="A24:E24"/>
    <mergeCell ref="M24:O24"/>
    <mergeCell ref="B27:C27"/>
    <mergeCell ref="A8:P8"/>
    <mergeCell ref="A10:A12"/>
    <mergeCell ref="B10:B12"/>
    <mergeCell ref="C10:C12"/>
    <mergeCell ref="D10:D12"/>
    <mergeCell ref="E10:H10"/>
    <mergeCell ref="M10:P10"/>
    <mergeCell ref="E11:E12"/>
    <mergeCell ref="M11:M12"/>
    <mergeCell ref="N11:O11"/>
    <mergeCell ref="P11:P12"/>
    <mergeCell ref="F11:G11"/>
  </mergeCells>
  <printOptions horizontalCentered="1"/>
  <pageMargins left="0.19685039370078741" right="0.19685039370078741" top="1.3779527559055118" bottom="0.39370078740157483" header="0.31496062992125984" footer="0.31496062992125984"/>
  <pageSetup paperSize="9" scale="87" fitToHeight="2" orientation="landscape" verticalDpi="0" r:id="rId1"/>
  <headerFooter>
    <oddFooter>&amp;R&amp;"Times New Roman,обычный"&amp;12Сторінка&amp;P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4 (с)</vt:lpstr>
      <vt:lpstr>'дод 4 (с)'!Область_печати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Nelya11</cp:lastModifiedBy>
  <cp:lastPrinted>2019-01-11T08:27:48Z</cp:lastPrinted>
  <dcterms:created xsi:type="dcterms:W3CDTF">2018-10-18T06:20:03Z</dcterms:created>
  <dcterms:modified xsi:type="dcterms:W3CDTF">2019-01-11T08:39:33Z</dcterms:modified>
</cp:coreProperties>
</file>