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<sst xmlns="http://schemas.openxmlformats.org/spreadsheetml/2006/main" count="235" uniqueCount="115">
  <si>
    <r>
      <t>Якість освіти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(підпрограма 1)</t>
    </r>
  </si>
  <si>
    <t xml:space="preserve">1.4. Надання можливості отримання загальної середньої освіти дітям з особливими освітніми потребами, які навчаються у спеціальних та інклюзивних класах </t>
  </si>
  <si>
    <t>Кошти державного бюджету (державна субвенція для дітей з особливими освітніми потребами)</t>
  </si>
  <si>
    <t>пропонується затвердити, тис. грн</t>
  </si>
  <si>
    <t>Кошти державного бюджету (державна субвенція для дітей з особливими освітніми потребами, загальний фонд)</t>
  </si>
  <si>
    <t>1.1. Забезпечення належних умов для перебування  учнів</t>
  </si>
  <si>
    <t>Кошти міського бюджету (загальний фонд)</t>
  </si>
  <si>
    <r>
      <t xml:space="preserve">Матеріально-технічне забезпечення закладів </t>
    </r>
    <r>
      <rPr>
        <sz val="12"/>
        <color indexed="8"/>
        <rFont val="Times New Roman"/>
        <family val="1"/>
      </rPr>
      <t>(підпрограма 10)</t>
    </r>
  </si>
  <si>
    <t>1.3. Інше обладнання</t>
  </si>
  <si>
    <t>Кошти міського бюджету (спеціальний фонд)</t>
  </si>
  <si>
    <t>2.2. Забезпечення комп’ютерною технікою та мультимедійним обладнанням</t>
  </si>
  <si>
    <t>2.3. Інше обладнання</t>
  </si>
  <si>
    <t>Розвиток та модернізація матеріально-технічної бази спеціальної загальноосвітньої школи</t>
  </si>
  <si>
    <t>3.2. Забезпечення комп’ютерною технікою та мультимедійним обладнанням</t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</si>
  <si>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міського </t>
    </r>
    <r>
      <rPr>
        <b/>
        <sz val="10"/>
        <color indexed="8"/>
        <rFont val="Times New Roman"/>
        <family val="1"/>
      </rPr>
      <t>міжшкільного навчально-виробничого комбінату</t>
    </r>
    <r>
      <rPr>
        <sz val="10"/>
        <color indexed="8"/>
        <rFont val="Times New Roman"/>
        <family val="1"/>
      </rPr>
      <t xml:space="preserve"> </t>
    </r>
  </si>
  <si>
    <t>№ з/п</t>
  </si>
  <si>
    <t>Порівняльна таблиця щодо внесення змін до рішення Сумської міської ради від 24 грудня 2015 року № 168-МР «Про комплексну міську програму «Освіта м.Суми на 2016-2018 роки» (зі змінами)</t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</si>
  <si>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</si>
  <si>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Додаткові обсяги коштів по програмі, тис. грн</t>
  </si>
  <si>
    <t>затверджено з урахуванням змін станом на 01.04.2017, тис. грн</t>
  </si>
  <si>
    <t>Пріоритетні завдання</t>
  </si>
  <si>
    <t>Заходи програми</t>
  </si>
  <si>
    <t>Джерела фінансування</t>
  </si>
  <si>
    <t>Додаткові обсяги коштів або зменшення коштів по програмі, тис. грн</t>
  </si>
  <si>
    <t>внесння змін до міського бюджету на 2018 рік</t>
  </si>
  <si>
    <t>внесення змін до міського бюджету на 2018 рік</t>
  </si>
  <si>
    <t xml:space="preserve">внесення змін до міського бюджету на 2018 рік </t>
  </si>
  <si>
    <t>Розвиток та модернізація матеріально- технічної бази закладів дошкільної освіти</t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</si>
  <si>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закладів загальної середньої освіти</t>
    </r>
  </si>
  <si>
    <t>Розвиток та модернізація матеріально-технічної бази позашкільних закладів освіти</t>
  </si>
  <si>
    <t xml:space="preserve">4.1. Забезпечення комп’ютерною технікою та мультимедійним обладнанням </t>
  </si>
  <si>
    <t>4.2. Інше обладнання</t>
  </si>
  <si>
    <t>4.4. Капітальний ремонт інженерних мереж</t>
  </si>
  <si>
    <t xml:space="preserve">5.2. Забезпечення комп’ютерною технікою та мультимедійним обладнанням </t>
  </si>
  <si>
    <t>Розвиток та модернізація матеріально - технічної бази інклюзивно - ресурсного центру</t>
  </si>
  <si>
    <t>1.2. Забезпечення комп’ютерною технікою та мультимедійним обладнанням</t>
  </si>
  <si>
    <t>кошти обласного бюджету ( виконання депутатських повноважень, спеціальний фонд)</t>
  </si>
  <si>
    <t>Кошти державного бюджету (державна субвенція для дітей з особливими освітніми потребами, спеціальний фонд)</t>
  </si>
  <si>
    <r>
      <t xml:space="preserve">Здоров’я дитини </t>
    </r>
    <r>
      <rPr>
        <sz val="11"/>
        <color indexed="8"/>
        <rFont val="Times New Roman"/>
        <family val="1"/>
      </rPr>
      <t>(підпрограма 3)</t>
    </r>
  </si>
  <si>
    <t>Причина змін</t>
  </si>
  <si>
    <t>Соціальний захист учасників навчально - виховного процесу</t>
  </si>
  <si>
    <t xml:space="preserve">1.1. Організація якісного харчування вихованців ДНЗ </t>
  </si>
  <si>
    <t>1.2. Організація якісного харчування учнів загальноосвітніх навчальних закладів, дошкільних та шкільних підрозділів НВК</t>
  </si>
  <si>
    <t xml:space="preserve">Заступник начальника управління освіти  і науки </t>
  </si>
  <si>
    <t>Н.О.Гончарова</t>
  </si>
  <si>
    <t>затверджено з урахуванням змін станом на 01.12.2018, тис. грн</t>
  </si>
  <si>
    <r>
      <rPr>
        <b/>
        <sz val="11"/>
        <color indexed="8"/>
        <rFont val="Times New Roman"/>
        <family val="1"/>
      </rPr>
      <t>Робота з обдарованою учнівською молоддю (</t>
    </r>
    <r>
      <rPr>
        <sz val="11"/>
        <color indexed="8"/>
        <rFont val="Times New Roman"/>
        <family val="1"/>
      </rPr>
      <t>підпрограма 5)</t>
    </r>
  </si>
  <si>
    <r>
      <t>Забезпечення можливостей використання творчого потенціалу дітей, створення умов для розвитку і підтримки талантів</t>
    </r>
    <r>
      <rPr>
        <sz val="10"/>
        <color indexed="8"/>
        <rFont val="Times New Roman"/>
        <family val="1"/>
      </rPr>
      <t xml:space="preserve"> </t>
    </r>
  </si>
  <si>
    <t>1.2. Надання адресної підтримки обдарованій молоді шляхом призначення та виплати  стипендій</t>
  </si>
  <si>
    <t>1.3. Проведення свята «Творча обдарованість»</t>
  </si>
  <si>
    <t>Приведення видатків у відповідність до кошторисних призначень</t>
  </si>
  <si>
    <r>
      <rPr>
        <b/>
        <sz val="11"/>
        <color indexed="8"/>
        <rFont val="Times New Roman"/>
        <family val="1"/>
      </rPr>
      <t xml:space="preserve">Сучасні інформаційні технології </t>
    </r>
    <r>
      <rPr>
        <sz val="11"/>
        <color indexed="8"/>
        <rFont val="Times New Roman"/>
        <family val="1"/>
      </rPr>
      <t>(підпрограма 6)</t>
    </r>
  </si>
  <si>
    <t>1.1. Здійснення передплати на періодичні видання</t>
  </si>
  <si>
    <t>1.2. Забезпечення учнів загальноосвітніх навчальних закладів підручниками за новими програмами</t>
  </si>
  <si>
    <t>Кошти державного бюджету (кошти отримані з обласного бюджету, спеціальний фонд)</t>
  </si>
  <si>
    <t>Відсутність нормативно - правових актів щодо виділення коштів</t>
  </si>
  <si>
    <t>1.5 Оснащення сучасним обладнанням навчальних кабінетів хімії, біології, фізики, географії, математики, навчальними комп’ютерними комплексами з мультимедійними засобами навчання</t>
  </si>
  <si>
    <t>Кошти державного бюджету (освітня субвенція отримана з обласного бюджету, спеціальний фонд)</t>
  </si>
  <si>
    <r>
      <t xml:space="preserve">Професійне зростання педагогічних працівників </t>
    </r>
    <r>
      <rPr>
        <sz val="12"/>
        <color indexed="8"/>
        <rFont val="Times New Roman"/>
        <family val="1"/>
      </rPr>
      <t>(підпрограма 8)</t>
    </r>
  </si>
  <si>
    <r>
      <t>Підвищення якості освіти, форм і змісту навчального процесу на основі розвитку і використання сучасних інформаційних технологій</t>
    </r>
    <r>
      <rPr>
        <sz val="10"/>
        <color indexed="8"/>
        <rFont val="Times New Roman"/>
        <family val="1"/>
      </rPr>
      <t xml:space="preserve"> </t>
    </r>
  </si>
  <si>
    <t xml:space="preserve">Формування особистості педагогічних працівників з конкурентно-спроможними здібностями, створення умов для стимулювання їхньої праці </t>
  </si>
  <si>
    <t>1.1. Проведення І етапу всеукраїнського конкурсу "Учитель року"</t>
  </si>
  <si>
    <t>1.3. Стимулювання педагогічних працівників за підготовку переможців ІІІ і ІV етапів всеукраїнських учнівських олімпіад, переможців міського етапу конкурсу «Учитель року»</t>
  </si>
  <si>
    <t>Підвищення рівня комфортних умов для дітей закладів дошкільної освіти</t>
  </si>
  <si>
    <t xml:space="preserve">1.1. Забезпечення належних умов для перебування  дітей </t>
  </si>
  <si>
    <t>1.2. Приведення системи пожежної сигналізації до вимог чинного законодавства</t>
  </si>
  <si>
    <t>Кошти обласного бюджету (виконання депутатських повноважень, загальний фонд)</t>
  </si>
  <si>
    <t>3.</t>
  </si>
  <si>
    <t>4.</t>
  </si>
  <si>
    <t>5.</t>
  </si>
  <si>
    <t>6.</t>
  </si>
  <si>
    <r>
      <t xml:space="preserve">Забезпечення безпечних та комфортних умов для дітей та учнів закладів освіти </t>
    </r>
    <r>
      <rPr>
        <sz val="12"/>
        <color indexed="8"/>
        <rFont val="Times New Roman"/>
        <family val="1"/>
      </rPr>
      <t>(підпрограма 9)</t>
    </r>
  </si>
  <si>
    <t>Підвищення рівня комфортних умов для дітей закладів загальної середньої освіти</t>
  </si>
  <si>
    <t>7.</t>
  </si>
  <si>
    <t>8.</t>
  </si>
  <si>
    <t>Підвищення рівня комфортних умов для  спеціальної загальноосвітньої школи</t>
  </si>
  <si>
    <t>Підвищення рівня комфортних умов для  закладів позашкільної освіти</t>
  </si>
  <si>
    <t>9.</t>
  </si>
  <si>
    <t>Підвищення рівня комфортних умов для міського міжшкільного навчально - виробничого комбінату</t>
  </si>
  <si>
    <t xml:space="preserve">1.1. Забезпечення належних умов для перебування  дітей  </t>
  </si>
  <si>
    <t>10.</t>
  </si>
  <si>
    <t>11.</t>
  </si>
  <si>
    <t>Підвищення рівня комфортних умов для інклюзивно – ресурсного центру</t>
  </si>
  <si>
    <t>Кошти обласного бюджету (кошти на соціально –економічний розвиток регіонів Сумської області, загальний фонд)</t>
  </si>
  <si>
    <t>1.1. Придбання обладнання для харчоблоків, пралень</t>
  </si>
  <si>
    <t>Кошти обласного бюджету (виконання депутатських повноважень, спеціальний фонд)</t>
  </si>
  <si>
    <r>
      <t>Кошти державного бюджету (субвенція на виконання програм соціально-економічного та культурного розвитку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регіонів, спеціальний фонд)</t>
    </r>
  </si>
  <si>
    <t>1.4. Капітальний ремонт будівель</t>
  </si>
  <si>
    <t>Кошти міського бюджету, (спеціальний фонд)</t>
  </si>
  <si>
    <r>
      <t>Кошти державного бюджету (субвенція на виконання програм соціально-економічного та культурного розвитку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регіонів, спеціальний фонд)</t>
    </r>
  </si>
  <si>
    <t>1.5. Капітальний ремонт інженерних мереж</t>
  </si>
  <si>
    <t>1.6. Капітальний ремонт території закладів</t>
  </si>
  <si>
    <t xml:space="preserve">2.1. Придбання обладнання для харчоблоків </t>
  </si>
  <si>
    <t>відсутність нормативно - правових актів щодо виділення коштів</t>
  </si>
  <si>
    <t>2.3. Капітальний ремонт будівель</t>
  </si>
  <si>
    <t>2.4. Капітальний ремонт інженерних мереж</t>
  </si>
  <si>
    <t>2.5. Капітальний ремонт території закладів</t>
  </si>
  <si>
    <t>3.1. Придбання обладнання для харчоблоку</t>
  </si>
  <si>
    <t>3.3. Капітальний ремонт будівлі</t>
  </si>
  <si>
    <t>3.4. Капітальний ремонт інженерних мереж</t>
  </si>
  <si>
    <t>4.3. Капітальний ремонт будівель</t>
  </si>
  <si>
    <t>4.5. Капітальний ремонт території закладів</t>
  </si>
  <si>
    <t>5.1. Придбання обладнання для котельні</t>
  </si>
  <si>
    <t>5.3. Капітальний ремонт будівель</t>
  </si>
  <si>
    <t>5.4. Капітальний ремонт системи опалення</t>
  </si>
  <si>
    <t>5.5. Капітальний ремонт території закладу</t>
  </si>
  <si>
    <t>6.1. Забезпечення комп’ютерною технікою та мультимедійним обладнанням</t>
  </si>
  <si>
    <t>Кошти обласного бюджету (кошти на соціально економічний розвиток регіонів Сумської області, спеціальний фонд)</t>
  </si>
  <si>
    <t>6.2 Інше обладнання</t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</si>
  <si>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12)</t>
    </r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</si>
  <si>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закладів освіти </t>
    </r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</si>
  <si>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</si>
  <si>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1.1. Забезпечення комп’ютерною технікою, мультимедійним та іншим обладнанням</t>
  </si>
  <si>
    <t>1.2. Капітальний ремонт будівель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</si>
  <si>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01.01.2018, спеціальний фонд)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</si>
</sst>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NewRomanPS-BoldMT"/>
      <family val="0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000000"/>
      <name val="Times New Roman"/>
      <family val="1"/>
    </font>
    <font>
      <sz val="9.5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20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200" fontId="11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2" fontId="5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200" fontId="57" fillId="0" borderId="10" xfId="0" applyNumberFormat="1" applyFont="1" applyBorder="1" applyAlignment="1">
      <alignment horizontal="center" vertical="center"/>
    </xf>
    <xf numFmtId="200" fontId="58" fillId="0" borderId="10" xfId="0" applyNumberFormat="1" applyFont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20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tabSelected="1" zoomScalePageLayoutView="0" workbookViewId="0" topLeftCell="A1">
      <selection activeCell="K82" sqref="K82:K87"/>
    </sheetView>
  </sheetViews>
  <sheetFormatPr defaultColWidth="9.140625" defaultRowHeight="15"/>
  <cols>
    <col min="1" max="1" width="3.57421875" style="0" customWidth="1"/>
    <col min="2" max="2" width="30.140625" style="0" customWidth="1"/>
    <col min="3" max="3" width="23.00390625" style="0" customWidth="1"/>
    <col min="4" max="4" width="18.28125" style="0" customWidth="1"/>
    <col min="5" max="5" width="12.421875" style="0" customWidth="1"/>
    <col min="6" max="6" width="11.421875" style="0" customWidth="1"/>
    <col min="7" max="7" width="13.7109375" style="0" customWidth="1"/>
    <col min="8" max="8" width="11.57421875" style="0" hidden="1" customWidth="1"/>
    <col min="9" max="9" width="11.28125" style="0" hidden="1" customWidth="1"/>
    <col min="10" max="10" width="14.57421875" style="0" hidden="1" customWidth="1"/>
    <col min="11" max="11" width="35.421875" style="0" customWidth="1"/>
    <col min="12" max="12" width="12.00390625" style="0" bestFit="1" customWidth="1"/>
  </cols>
  <sheetData>
    <row r="2" spans="1:11" ht="28.5" customHeight="1">
      <c r="A2" s="90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0" ht="16.5" customHeight="1">
      <c r="B3" s="54"/>
      <c r="C3" s="54"/>
      <c r="D3" s="54"/>
      <c r="E3" s="54"/>
      <c r="F3" s="54"/>
      <c r="G3" s="54"/>
      <c r="H3" s="54"/>
      <c r="I3" s="54"/>
      <c r="J3" s="54"/>
    </row>
    <row r="4" spans="1:11" ht="14.25">
      <c r="A4" s="88" t="s">
        <v>15</v>
      </c>
      <c r="B4" s="93" t="s">
        <v>20</v>
      </c>
      <c r="C4" s="93" t="s">
        <v>21</v>
      </c>
      <c r="D4" s="92" t="s">
        <v>22</v>
      </c>
      <c r="E4" s="91">
        <v>2018</v>
      </c>
      <c r="F4" s="91"/>
      <c r="G4" s="91"/>
      <c r="H4" s="91">
        <v>2018</v>
      </c>
      <c r="I4" s="91"/>
      <c r="J4" s="91"/>
      <c r="K4" s="82" t="s">
        <v>39</v>
      </c>
    </row>
    <row r="5" spans="1:17" ht="72" customHeight="1">
      <c r="A5" s="88"/>
      <c r="B5" s="93"/>
      <c r="C5" s="93"/>
      <c r="D5" s="92"/>
      <c r="E5" s="11" t="s">
        <v>45</v>
      </c>
      <c r="F5" s="11" t="s">
        <v>3</v>
      </c>
      <c r="G5" s="56" t="s">
        <v>23</v>
      </c>
      <c r="H5" s="11" t="s">
        <v>19</v>
      </c>
      <c r="I5" s="11" t="s">
        <v>3</v>
      </c>
      <c r="J5" s="56" t="s">
        <v>18</v>
      </c>
      <c r="K5" s="82"/>
      <c r="L5" s="1"/>
      <c r="M5" s="1"/>
      <c r="N5" s="1"/>
      <c r="O5" s="1"/>
      <c r="P5" s="1"/>
      <c r="Q5" s="1"/>
    </row>
    <row r="6" spans="1:17" ht="16.5" customHeight="1">
      <c r="A6" s="55"/>
      <c r="B6" s="86" t="s">
        <v>0</v>
      </c>
      <c r="C6" s="86"/>
      <c r="D6" s="86"/>
      <c r="E6" s="86"/>
      <c r="F6" s="86"/>
      <c r="G6" s="86"/>
      <c r="H6" s="86"/>
      <c r="I6" s="86"/>
      <c r="J6" s="86"/>
      <c r="K6" s="3"/>
      <c r="L6" s="1"/>
      <c r="M6" s="1"/>
      <c r="N6" s="1"/>
      <c r="O6" s="1"/>
      <c r="P6" s="1"/>
      <c r="Q6" s="1"/>
    </row>
    <row r="7" spans="1:11" ht="102.75" customHeight="1">
      <c r="A7" s="3">
        <v>1</v>
      </c>
      <c r="B7" s="9" t="s">
        <v>17</v>
      </c>
      <c r="C7" s="7" t="s">
        <v>1</v>
      </c>
      <c r="D7" s="16" t="s">
        <v>2</v>
      </c>
      <c r="E7" s="4">
        <v>629.6</v>
      </c>
      <c r="F7" s="8">
        <v>569.2</v>
      </c>
      <c r="G7" s="10">
        <f>F7-E7</f>
        <v>-60.39999999999998</v>
      </c>
      <c r="H7" s="4">
        <v>0</v>
      </c>
      <c r="I7" s="4">
        <v>578</v>
      </c>
      <c r="J7" s="10">
        <f>I7-H7</f>
        <v>578</v>
      </c>
      <c r="K7" s="13" t="s">
        <v>24</v>
      </c>
    </row>
    <row r="8" spans="1:11" ht="18" customHeight="1">
      <c r="A8" s="86" t="s">
        <v>38</v>
      </c>
      <c r="B8" s="86"/>
      <c r="C8" s="86"/>
      <c r="D8" s="86"/>
      <c r="E8" s="86"/>
      <c r="F8" s="86"/>
      <c r="G8" s="86"/>
      <c r="H8" s="4"/>
      <c r="I8" s="4"/>
      <c r="J8" s="10"/>
      <c r="K8" s="6"/>
    </row>
    <row r="9" spans="1:11" ht="44.25" customHeight="1">
      <c r="A9" s="82">
        <v>2</v>
      </c>
      <c r="B9" s="87" t="s">
        <v>40</v>
      </c>
      <c r="C9" s="89" t="s">
        <v>41</v>
      </c>
      <c r="D9" s="6" t="s">
        <v>6</v>
      </c>
      <c r="E9" s="20">
        <v>15480.6</v>
      </c>
      <c r="F9" s="20">
        <v>15178.9</v>
      </c>
      <c r="G9" s="21">
        <f>F9-E9</f>
        <v>-301.7000000000007</v>
      </c>
      <c r="H9" s="4"/>
      <c r="I9" s="4"/>
      <c r="J9" s="10"/>
      <c r="K9" s="84" t="s">
        <v>24</v>
      </c>
    </row>
    <row r="10" spans="1:11" ht="44.25" customHeight="1">
      <c r="A10" s="82"/>
      <c r="B10" s="87"/>
      <c r="C10" s="89"/>
      <c r="D10" s="19" t="s">
        <v>9</v>
      </c>
      <c r="E10" s="20">
        <v>16651.6</v>
      </c>
      <c r="F10" s="20">
        <v>13815.9</v>
      </c>
      <c r="G10" s="21">
        <f>F10-E10</f>
        <v>-2835.699999999999</v>
      </c>
      <c r="H10" s="4"/>
      <c r="I10" s="4"/>
      <c r="J10" s="10"/>
      <c r="K10" s="84"/>
    </row>
    <row r="11" spans="1:11" ht="44.25" customHeight="1">
      <c r="A11" s="82"/>
      <c r="B11" s="87"/>
      <c r="C11" s="89" t="s">
        <v>42</v>
      </c>
      <c r="D11" s="6" t="s">
        <v>6</v>
      </c>
      <c r="E11" s="22">
        <v>19344.6</v>
      </c>
      <c r="F11" s="20">
        <v>18822.2</v>
      </c>
      <c r="G11" s="21">
        <f>F11-E11</f>
        <v>-522.3999999999978</v>
      </c>
      <c r="H11" s="4"/>
      <c r="I11" s="4"/>
      <c r="J11" s="10"/>
      <c r="K11" s="88" t="s">
        <v>24</v>
      </c>
    </row>
    <row r="12" spans="1:11" ht="75" customHeight="1">
      <c r="A12" s="82"/>
      <c r="B12" s="87"/>
      <c r="C12" s="89"/>
      <c r="D12" s="19" t="s">
        <v>9</v>
      </c>
      <c r="E12" s="23">
        <v>24703.2</v>
      </c>
      <c r="F12" s="23">
        <v>16587</v>
      </c>
      <c r="G12" s="24">
        <f>F12-E12</f>
        <v>-8116.200000000001</v>
      </c>
      <c r="H12" s="4"/>
      <c r="I12" s="4"/>
      <c r="J12" s="10"/>
      <c r="K12" s="88"/>
    </row>
    <row r="13" spans="1:11" ht="18.75" customHeight="1">
      <c r="A13" s="79" t="s">
        <v>46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63.75" customHeight="1">
      <c r="A14" s="79" t="s">
        <v>67</v>
      </c>
      <c r="B14" s="83" t="s">
        <v>47</v>
      </c>
      <c r="C14" s="25" t="s">
        <v>48</v>
      </c>
      <c r="D14" s="77" t="s">
        <v>6</v>
      </c>
      <c r="E14" s="23">
        <v>61.5</v>
      </c>
      <c r="F14" s="23">
        <v>60</v>
      </c>
      <c r="G14" s="24">
        <f>F14-E14</f>
        <v>-1.5</v>
      </c>
      <c r="H14" s="4"/>
      <c r="I14" s="4"/>
      <c r="J14" s="10"/>
      <c r="K14" s="81" t="s">
        <v>50</v>
      </c>
    </row>
    <row r="15" spans="1:11" ht="36" customHeight="1">
      <c r="A15" s="82"/>
      <c r="B15" s="83"/>
      <c r="C15" s="25" t="s">
        <v>49</v>
      </c>
      <c r="D15" s="77"/>
      <c r="E15" s="23">
        <v>41.4</v>
      </c>
      <c r="F15" s="23">
        <v>15.8</v>
      </c>
      <c r="G15" s="24">
        <f>F15-E15</f>
        <v>-25.599999999999998</v>
      </c>
      <c r="H15" s="4"/>
      <c r="I15" s="4"/>
      <c r="J15" s="10"/>
      <c r="K15" s="84"/>
    </row>
    <row r="16" spans="1:11" ht="18" customHeight="1">
      <c r="A16" s="79" t="s">
        <v>51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41.25" customHeight="1">
      <c r="A17" s="79" t="s">
        <v>68</v>
      </c>
      <c r="B17" s="83" t="s">
        <v>59</v>
      </c>
      <c r="C17" s="25" t="s">
        <v>52</v>
      </c>
      <c r="D17" s="6" t="s">
        <v>6</v>
      </c>
      <c r="E17" s="23">
        <v>32.5</v>
      </c>
      <c r="F17" s="23">
        <v>18</v>
      </c>
      <c r="G17" s="24">
        <f>F17-E17</f>
        <v>-14.5</v>
      </c>
      <c r="H17" s="4"/>
      <c r="I17" s="4"/>
      <c r="J17" s="10"/>
      <c r="K17" s="26" t="s">
        <v>50</v>
      </c>
    </row>
    <row r="18" spans="1:11" ht="64.5" customHeight="1">
      <c r="A18" s="79"/>
      <c r="B18" s="83"/>
      <c r="C18" s="25" t="s">
        <v>53</v>
      </c>
      <c r="D18" s="30" t="s">
        <v>54</v>
      </c>
      <c r="E18" s="23">
        <v>426.8</v>
      </c>
      <c r="F18" s="23">
        <v>0</v>
      </c>
      <c r="G18" s="24">
        <f>F18-E18</f>
        <v>-426.8</v>
      </c>
      <c r="H18" s="4"/>
      <c r="I18" s="4"/>
      <c r="J18" s="10"/>
      <c r="K18" s="26" t="s">
        <v>55</v>
      </c>
    </row>
    <row r="19" spans="1:11" ht="115.5" customHeight="1">
      <c r="A19" s="79"/>
      <c r="B19" s="83"/>
      <c r="C19" s="27" t="s">
        <v>56</v>
      </c>
      <c r="D19" s="30" t="s">
        <v>57</v>
      </c>
      <c r="E19" s="23">
        <v>1022.2</v>
      </c>
      <c r="F19" s="23">
        <v>0</v>
      </c>
      <c r="G19" s="24">
        <f>F19-E19</f>
        <v>-1022.2</v>
      </c>
      <c r="H19" s="4"/>
      <c r="I19" s="4"/>
      <c r="J19" s="10"/>
      <c r="K19" s="26" t="s">
        <v>55</v>
      </c>
    </row>
    <row r="20" spans="1:11" ht="14.25" customHeight="1">
      <c r="A20" s="64" t="s">
        <v>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75" customHeight="1">
      <c r="A21" s="79" t="s">
        <v>69</v>
      </c>
      <c r="B21" s="83" t="s">
        <v>60</v>
      </c>
      <c r="C21" s="30" t="s">
        <v>61</v>
      </c>
      <c r="D21" s="6" t="s">
        <v>6</v>
      </c>
      <c r="E21" s="23">
        <v>26.7</v>
      </c>
      <c r="F21" s="23">
        <v>20.5</v>
      </c>
      <c r="G21" s="24">
        <f aca="true" t="shared" si="0" ref="G21:G39">F21-E21</f>
        <v>-6.199999999999999</v>
      </c>
      <c r="H21" s="4"/>
      <c r="I21" s="4"/>
      <c r="J21" s="10"/>
      <c r="K21" s="26" t="s">
        <v>50</v>
      </c>
    </row>
    <row r="22" spans="1:11" ht="96.75" customHeight="1">
      <c r="A22" s="79"/>
      <c r="B22" s="83"/>
      <c r="C22" s="25" t="s">
        <v>62</v>
      </c>
      <c r="D22" s="6" t="s">
        <v>6</v>
      </c>
      <c r="E22" s="33">
        <v>1428.2</v>
      </c>
      <c r="F22" s="33">
        <v>936.6</v>
      </c>
      <c r="G22" s="34">
        <f t="shared" si="0"/>
        <v>-491.6</v>
      </c>
      <c r="H22" s="35"/>
      <c r="I22" s="35"/>
      <c r="J22" s="36"/>
      <c r="K22" s="37" t="s">
        <v>50</v>
      </c>
    </row>
    <row r="23" spans="1:11" ht="20.25" customHeight="1">
      <c r="A23" s="64" t="s">
        <v>71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68.25" customHeight="1">
      <c r="A24" s="79" t="s">
        <v>70</v>
      </c>
      <c r="B24" s="78" t="s">
        <v>63</v>
      </c>
      <c r="C24" s="65" t="s">
        <v>64</v>
      </c>
      <c r="D24" s="29" t="s">
        <v>66</v>
      </c>
      <c r="E24" s="28">
        <v>156</v>
      </c>
      <c r="F24" s="23">
        <v>217</v>
      </c>
      <c r="G24" s="24">
        <f t="shared" si="0"/>
        <v>61</v>
      </c>
      <c r="H24" s="4"/>
      <c r="I24" s="4"/>
      <c r="J24" s="10"/>
      <c r="K24" s="13" t="s">
        <v>24</v>
      </c>
    </row>
    <row r="25" spans="1:11" ht="27" customHeight="1">
      <c r="A25" s="79"/>
      <c r="B25" s="78"/>
      <c r="C25" s="65"/>
      <c r="D25" s="65" t="s">
        <v>6</v>
      </c>
      <c r="E25" s="29">
        <v>10214.2</v>
      </c>
      <c r="F25" s="23">
        <v>7991.1</v>
      </c>
      <c r="G25" s="24">
        <f t="shared" si="0"/>
        <v>-2223.1000000000004</v>
      </c>
      <c r="H25" s="4"/>
      <c r="I25" s="4"/>
      <c r="J25" s="10"/>
      <c r="K25" s="13" t="s">
        <v>24</v>
      </c>
    </row>
    <row r="26" spans="1:11" ht="60" customHeight="1">
      <c r="A26" s="79"/>
      <c r="B26" s="78"/>
      <c r="C26" s="27" t="s">
        <v>65</v>
      </c>
      <c r="D26" s="65"/>
      <c r="E26" s="29">
        <v>2111.6</v>
      </c>
      <c r="F26" s="23">
        <v>0</v>
      </c>
      <c r="G26" s="24">
        <f t="shared" si="0"/>
        <v>-2111.6</v>
      </c>
      <c r="H26" s="4"/>
      <c r="I26" s="4"/>
      <c r="J26" s="10"/>
      <c r="K26" s="26" t="s">
        <v>50</v>
      </c>
    </row>
    <row r="27" spans="1:11" ht="75" customHeight="1">
      <c r="A27" s="79" t="s">
        <v>73</v>
      </c>
      <c r="B27" s="78" t="s">
        <v>72</v>
      </c>
      <c r="C27" s="63" t="s">
        <v>5</v>
      </c>
      <c r="D27" s="27" t="s">
        <v>4</v>
      </c>
      <c r="E27" s="23">
        <v>339.1</v>
      </c>
      <c r="F27" s="23">
        <v>306.5</v>
      </c>
      <c r="G27" s="24">
        <f t="shared" si="0"/>
        <v>-32.60000000000002</v>
      </c>
      <c r="H27" s="4"/>
      <c r="I27" s="4"/>
      <c r="J27" s="10"/>
      <c r="K27" s="13" t="s">
        <v>24</v>
      </c>
    </row>
    <row r="28" spans="1:11" ht="75" customHeight="1">
      <c r="A28" s="79"/>
      <c r="B28" s="78"/>
      <c r="C28" s="63"/>
      <c r="D28" s="29" t="s">
        <v>66</v>
      </c>
      <c r="E28" s="23">
        <v>96</v>
      </c>
      <c r="F28" s="23">
        <v>232</v>
      </c>
      <c r="G28" s="24">
        <f t="shared" si="0"/>
        <v>136</v>
      </c>
      <c r="H28" s="4"/>
      <c r="I28" s="4"/>
      <c r="J28" s="10"/>
      <c r="K28" s="13" t="s">
        <v>24</v>
      </c>
    </row>
    <row r="29" spans="1:11" ht="21" customHeight="1">
      <c r="A29" s="82"/>
      <c r="B29" s="78"/>
      <c r="C29" s="63"/>
      <c r="D29" s="65" t="s">
        <v>6</v>
      </c>
      <c r="E29" s="23">
        <v>17556.6</v>
      </c>
      <c r="F29" s="23">
        <v>16349.3</v>
      </c>
      <c r="G29" s="24">
        <f t="shared" si="0"/>
        <v>-1207.2999999999993</v>
      </c>
      <c r="H29" s="4"/>
      <c r="I29" s="4"/>
      <c r="J29" s="10"/>
      <c r="K29" s="81" t="s">
        <v>50</v>
      </c>
    </row>
    <row r="30" spans="1:11" ht="64.5" customHeight="1">
      <c r="A30" s="82"/>
      <c r="B30" s="78"/>
      <c r="C30" s="27" t="s">
        <v>65</v>
      </c>
      <c r="D30" s="65"/>
      <c r="E30" s="23">
        <v>1866.4</v>
      </c>
      <c r="F30" s="23">
        <v>0</v>
      </c>
      <c r="G30" s="24">
        <f t="shared" si="0"/>
        <v>-1866.4</v>
      </c>
      <c r="H30" s="4"/>
      <c r="I30" s="4"/>
      <c r="J30" s="10"/>
      <c r="K30" s="81"/>
    </row>
    <row r="31" spans="1:11" ht="42.75" customHeight="1">
      <c r="A31" s="79" t="s">
        <v>74</v>
      </c>
      <c r="B31" s="78" t="s">
        <v>75</v>
      </c>
      <c r="C31" s="25" t="s">
        <v>5</v>
      </c>
      <c r="D31" s="65" t="s">
        <v>6</v>
      </c>
      <c r="E31" s="23">
        <v>540.6</v>
      </c>
      <c r="F31" s="23">
        <v>158.8</v>
      </c>
      <c r="G31" s="24">
        <f t="shared" si="0"/>
        <v>-381.8</v>
      </c>
      <c r="H31" s="4"/>
      <c r="I31" s="4"/>
      <c r="J31" s="10"/>
      <c r="K31" s="81" t="s">
        <v>50</v>
      </c>
    </row>
    <row r="32" spans="1:11" ht="63" customHeight="1">
      <c r="A32" s="79"/>
      <c r="B32" s="78"/>
      <c r="C32" s="27" t="s">
        <v>65</v>
      </c>
      <c r="D32" s="65"/>
      <c r="E32" s="23">
        <v>109</v>
      </c>
      <c r="F32" s="23">
        <v>0</v>
      </c>
      <c r="G32" s="24">
        <f t="shared" si="0"/>
        <v>-109</v>
      </c>
      <c r="H32" s="4"/>
      <c r="I32" s="4"/>
      <c r="J32" s="10"/>
      <c r="K32" s="81"/>
    </row>
    <row r="33" spans="1:11" ht="44.25" customHeight="1">
      <c r="A33" s="79" t="s">
        <v>77</v>
      </c>
      <c r="B33" s="78" t="s">
        <v>76</v>
      </c>
      <c r="C33" s="63" t="s">
        <v>5</v>
      </c>
      <c r="D33" s="30" t="s">
        <v>6</v>
      </c>
      <c r="E33" s="23">
        <v>709.3</v>
      </c>
      <c r="F33" s="23">
        <v>593.6</v>
      </c>
      <c r="G33" s="24">
        <f t="shared" si="0"/>
        <v>-115.69999999999993</v>
      </c>
      <c r="H33" s="4"/>
      <c r="I33" s="4"/>
      <c r="J33" s="10"/>
      <c r="K33" s="81" t="s">
        <v>50</v>
      </c>
    </row>
    <row r="34" spans="1:11" ht="68.25" customHeight="1">
      <c r="A34" s="82"/>
      <c r="B34" s="78"/>
      <c r="C34" s="63"/>
      <c r="D34" s="27" t="s">
        <v>66</v>
      </c>
      <c r="E34" s="23">
        <v>52.4</v>
      </c>
      <c r="F34" s="23">
        <v>0</v>
      </c>
      <c r="G34" s="24">
        <f t="shared" si="0"/>
        <v>-52.4</v>
      </c>
      <c r="H34" s="4"/>
      <c r="I34" s="4"/>
      <c r="J34" s="10"/>
      <c r="K34" s="81"/>
    </row>
    <row r="35" spans="1:11" ht="47.25" customHeight="1">
      <c r="A35" s="79" t="s">
        <v>80</v>
      </c>
      <c r="B35" s="78" t="s">
        <v>78</v>
      </c>
      <c r="C35" s="63" t="s">
        <v>79</v>
      </c>
      <c r="D35" s="29" t="s">
        <v>6</v>
      </c>
      <c r="E35" s="23">
        <v>323.8</v>
      </c>
      <c r="F35" s="23">
        <v>285.7</v>
      </c>
      <c r="G35" s="24">
        <f t="shared" si="0"/>
        <v>-38.10000000000002</v>
      </c>
      <c r="H35" s="4"/>
      <c r="I35" s="4"/>
      <c r="J35" s="10"/>
      <c r="K35" s="81" t="s">
        <v>50</v>
      </c>
    </row>
    <row r="36" spans="1:11" ht="73.5" customHeight="1">
      <c r="A36" s="82"/>
      <c r="B36" s="78"/>
      <c r="C36" s="63"/>
      <c r="D36" s="29" t="s">
        <v>66</v>
      </c>
      <c r="E36" s="23">
        <v>21.3</v>
      </c>
      <c r="F36" s="23">
        <v>0</v>
      </c>
      <c r="G36" s="24">
        <f t="shared" si="0"/>
        <v>-21.3</v>
      </c>
      <c r="H36" s="4"/>
      <c r="I36" s="4"/>
      <c r="J36" s="10"/>
      <c r="K36" s="81"/>
    </row>
    <row r="37" spans="1:11" ht="75" customHeight="1">
      <c r="A37" s="82"/>
      <c r="B37" s="78"/>
      <c r="C37" s="25" t="s">
        <v>65</v>
      </c>
      <c r="D37" s="29" t="s">
        <v>6</v>
      </c>
      <c r="E37" s="23">
        <v>123.8</v>
      </c>
      <c r="F37" s="23">
        <v>0</v>
      </c>
      <c r="G37" s="24">
        <f t="shared" si="0"/>
        <v>-123.8</v>
      </c>
      <c r="H37" s="4"/>
      <c r="I37" s="4"/>
      <c r="J37" s="10"/>
      <c r="K37" s="81"/>
    </row>
    <row r="38" spans="1:11" ht="89.25" customHeight="1">
      <c r="A38" s="79" t="s">
        <v>81</v>
      </c>
      <c r="B38" s="78" t="s">
        <v>82</v>
      </c>
      <c r="C38" s="63" t="s">
        <v>79</v>
      </c>
      <c r="D38" s="29" t="s">
        <v>83</v>
      </c>
      <c r="E38" s="23">
        <v>0</v>
      </c>
      <c r="F38" s="23">
        <v>450</v>
      </c>
      <c r="G38" s="24">
        <f t="shared" si="0"/>
        <v>450</v>
      </c>
      <c r="H38" s="4"/>
      <c r="I38" s="4"/>
      <c r="J38" s="10"/>
      <c r="K38" s="61" t="s">
        <v>26</v>
      </c>
    </row>
    <row r="39" spans="1:11" ht="42" customHeight="1">
      <c r="A39" s="82"/>
      <c r="B39" s="78"/>
      <c r="C39" s="63"/>
      <c r="D39" s="29" t="s">
        <v>6</v>
      </c>
      <c r="E39" s="23">
        <v>0</v>
      </c>
      <c r="F39" s="23">
        <v>15.5</v>
      </c>
      <c r="G39" s="24">
        <f t="shared" si="0"/>
        <v>15.5</v>
      </c>
      <c r="H39" s="4"/>
      <c r="I39" s="4"/>
      <c r="J39" s="10"/>
      <c r="K39" s="61"/>
    </row>
    <row r="40" spans="1:11" ht="15">
      <c r="A40" s="85" t="s">
        <v>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66">
      <c r="A41" s="66">
        <v>12</v>
      </c>
      <c r="B41" s="80" t="s">
        <v>27</v>
      </c>
      <c r="C41" s="63" t="s">
        <v>84</v>
      </c>
      <c r="D41" s="27" t="s">
        <v>85</v>
      </c>
      <c r="E41" s="38">
        <v>10.6</v>
      </c>
      <c r="F41" s="39">
        <v>0</v>
      </c>
      <c r="G41" s="40">
        <f aca="true" t="shared" si="1" ref="G41:G56">F41-E41</f>
        <v>-10.6</v>
      </c>
      <c r="H41" s="12"/>
      <c r="I41" s="12"/>
      <c r="J41" s="12"/>
      <c r="K41" s="6" t="s">
        <v>25</v>
      </c>
    </row>
    <row r="42" spans="1:11" ht="39">
      <c r="A42" s="67"/>
      <c r="B42" s="80"/>
      <c r="C42" s="63"/>
      <c r="D42" s="30" t="s">
        <v>9</v>
      </c>
      <c r="E42" s="57">
        <v>914.4</v>
      </c>
      <c r="F42" s="57">
        <v>614.3</v>
      </c>
      <c r="G42" s="32">
        <f t="shared" si="1"/>
        <v>-300.1</v>
      </c>
      <c r="H42" s="12"/>
      <c r="I42" s="12"/>
      <c r="J42" s="12"/>
      <c r="K42" s="6" t="s">
        <v>25</v>
      </c>
    </row>
    <row r="43" spans="1:11" ht="105">
      <c r="A43" s="67"/>
      <c r="B43" s="80"/>
      <c r="C43" s="63"/>
      <c r="D43" s="29" t="s">
        <v>86</v>
      </c>
      <c r="E43" s="12">
        <v>106.7</v>
      </c>
      <c r="F43" s="31">
        <v>0</v>
      </c>
      <c r="G43" s="32">
        <f t="shared" si="1"/>
        <v>-106.7</v>
      </c>
      <c r="H43" s="12"/>
      <c r="I43" s="12"/>
      <c r="J43" s="12"/>
      <c r="K43" s="6" t="s">
        <v>25</v>
      </c>
    </row>
    <row r="44" spans="1:11" ht="67.5" customHeight="1">
      <c r="A44" s="67"/>
      <c r="B44" s="80"/>
      <c r="C44" s="61" t="s">
        <v>35</v>
      </c>
      <c r="D44" s="6" t="s">
        <v>9</v>
      </c>
      <c r="E44" s="14">
        <v>240.9</v>
      </c>
      <c r="F44" s="14">
        <v>497.5</v>
      </c>
      <c r="G44" s="10">
        <f t="shared" si="1"/>
        <v>256.6</v>
      </c>
      <c r="H44" s="12"/>
      <c r="I44" s="12"/>
      <c r="J44" s="12"/>
      <c r="K44" s="6" t="s">
        <v>26</v>
      </c>
    </row>
    <row r="45" spans="1:11" ht="103.5" customHeight="1">
      <c r="A45" s="67"/>
      <c r="B45" s="80"/>
      <c r="C45" s="61"/>
      <c r="D45" s="29" t="s">
        <v>86</v>
      </c>
      <c r="E45" s="14">
        <v>676.3</v>
      </c>
      <c r="F45" s="41">
        <v>0</v>
      </c>
      <c r="G45" s="10">
        <f t="shared" si="1"/>
        <v>-676.3</v>
      </c>
      <c r="H45" s="12"/>
      <c r="I45" s="12"/>
      <c r="J45" s="12"/>
      <c r="K45" s="6" t="s">
        <v>25</v>
      </c>
    </row>
    <row r="46" spans="1:11" ht="64.5" customHeight="1">
      <c r="A46" s="67"/>
      <c r="B46" s="80"/>
      <c r="C46" s="61"/>
      <c r="D46" s="27" t="s">
        <v>85</v>
      </c>
      <c r="E46" s="14">
        <v>9.9</v>
      </c>
      <c r="F46" s="41">
        <v>0</v>
      </c>
      <c r="G46" s="10">
        <f t="shared" si="1"/>
        <v>-9.9</v>
      </c>
      <c r="H46" s="12"/>
      <c r="I46" s="12"/>
      <c r="J46" s="12"/>
      <c r="K46" s="6" t="s">
        <v>25</v>
      </c>
    </row>
    <row r="47" spans="1:11" ht="41.25" customHeight="1">
      <c r="A47" s="67"/>
      <c r="B47" s="80"/>
      <c r="C47" s="76" t="s">
        <v>8</v>
      </c>
      <c r="D47" s="6" t="s">
        <v>9</v>
      </c>
      <c r="E47" s="4">
        <v>349.8</v>
      </c>
      <c r="F47" s="4">
        <v>192.9</v>
      </c>
      <c r="G47" s="10">
        <f t="shared" si="1"/>
        <v>-156.9</v>
      </c>
      <c r="H47" s="4">
        <v>0</v>
      </c>
      <c r="I47" s="4">
        <v>266.8</v>
      </c>
      <c r="J47" s="10">
        <f>I47-H47</f>
        <v>266.8</v>
      </c>
      <c r="K47" s="6" t="s">
        <v>25</v>
      </c>
    </row>
    <row r="48" spans="1:11" ht="63">
      <c r="A48" s="67"/>
      <c r="B48" s="80"/>
      <c r="C48" s="76"/>
      <c r="D48" s="17" t="s">
        <v>36</v>
      </c>
      <c r="E48" s="4">
        <v>15</v>
      </c>
      <c r="F48" s="4">
        <v>75</v>
      </c>
      <c r="G48" s="10">
        <f t="shared" si="1"/>
        <v>60</v>
      </c>
      <c r="H48" s="4"/>
      <c r="I48" s="4"/>
      <c r="J48" s="10"/>
      <c r="K48" s="6" t="s">
        <v>25</v>
      </c>
    </row>
    <row r="49" spans="1:11" ht="105">
      <c r="A49" s="67"/>
      <c r="B49" s="80"/>
      <c r="C49" s="76"/>
      <c r="D49" s="29" t="s">
        <v>86</v>
      </c>
      <c r="E49" s="4">
        <v>266.8</v>
      </c>
      <c r="F49" s="4">
        <v>0</v>
      </c>
      <c r="G49" s="10">
        <f t="shared" si="1"/>
        <v>-266.8</v>
      </c>
      <c r="H49" s="4"/>
      <c r="I49" s="4"/>
      <c r="J49" s="10"/>
      <c r="K49" s="6"/>
    </row>
    <row r="50" spans="1:11" ht="39">
      <c r="A50" s="67"/>
      <c r="B50" s="80"/>
      <c r="C50" s="63" t="s">
        <v>87</v>
      </c>
      <c r="D50" s="29" t="s">
        <v>88</v>
      </c>
      <c r="E50" s="4">
        <v>3990.3</v>
      </c>
      <c r="F50" s="4">
        <v>2769.4</v>
      </c>
      <c r="G50" s="10">
        <f t="shared" si="1"/>
        <v>-1220.9</v>
      </c>
      <c r="H50" s="4"/>
      <c r="I50" s="4"/>
      <c r="J50" s="10"/>
      <c r="K50" s="6" t="s">
        <v>25</v>
      </c>
    </row>
    <row r="51" spans="1:11" ht="105">
      <c r="A51" s="67"/>
      <c r="B51" s="80"/>
      <c r="C51" s="63"/>
      <c r="D51" s="29" t="s">
        <v>89</v>
      </c>
      <c r="E51" s="4">
        <v>3727.6</v>
      </c>
      <c r="F51" s="4">
        <v>0</v>
      </c>
      <c r="G51" s="10">
        <f t="shared" si="1"/>
        <v>-3727.6</v>
      </c>
      <c r="H51" s="4"/>
      <c r="I51" s="4"/>
      <c r="J51" s="10"/>
      <c r="K51" s="13" t="s">
        <v>24</v>
      </c>
    </row>
    <row r="52" spans="1:11" ht="39">
      <c r="A52" s="67"/>
      <c r="B52" s="80"/>
      <c r="C52" s="25" t="s">
        <v>90</v>
      </c>
      <c r="D52" s="29" t="s">
        <v>88</v>
      </c>
      <c r="E52" s="4">
        <v>1064.9</v>
      </c>
      <c r="F52" s="4">
        <v>204.4</v>
      </c>
      <c r="G52" s="10">
        <f t="shared" si="1"/>
        <v>-860.5000000000001</v>
      </c>
      <c r="H52" s="4"/>
      <c r="I52" s="4"/>
      <c r="J52" s="10"/>
      <c r="K52" s="13" t="s">
        <v>24</v>
      </c>
    </row>
    <row r="53" spans="1:11" ht="39">
      <c r="A53" s="67"/>
      <c r="B53" s="80"/>
      <c r="C53" s="63" t="s">
        <v>91</v>
      </c>
      <c r="D53" s="29" t="s">
        <v>88</v>
      </c>
      <c r="E53" s="4">
        <v>287.8</v>
      </c>
      <c r="F53" s="4">
        <v>767.6</v>
      </c>
      <c r="G53" s="10">
        <f t="shared" si="1"/>
        <v>479.8</v>
      </c>
      <c r="H53" s="4"/>
      <c r="I53" s="4"/>
      <c r="J53" s="10"/>
      <c r="K53" s="6" t="s">
        <v>25</v>
      </c>
    </row>
    <row r="54" spans="1:11" ht="105">
      <c r="A54" s="68"/>
      <c r="B54" s="80"/>
      <c r="C54" s="63"/>
      <c r="D54" s="29" t="s">
        <v>89</v>
      </c>
      <c r="E54" s="4">
        <v>286.9</v>
      </c>
      <c r="F54" s="4">
        <v>0</v>
      </c>
      <c r="G54" s="10">
        <f t="shared" si="1"/>
        <v>-286.9</v>
      </c>
      <c r="H54" s="4"/>
      <c r="I54" s="4"/>
      <c r="J54" s="10"/>
      <c r="K54" s="6"/>
    </row>
    <row r="55" spans="1:11" ht="38.25" customHeight="1">
      <c r="A55" s="66">
        <v>13</v>
      </c>
      <c r="B55" s="73" t="s">
        <v>28</v>
      </c>
      <c r="C55" s="63" t="s">
        <v>92</v>
      </c>
      <c r="D55" s="29" t="s">
        <v>9</v>
      </c>
      <c r="E55" s="4">
        <v>1267.6</v>
      </c>
      <c r="F55" s="4">
        <v>527.9</v>
      </c>
      <c r="G55" s="10">
        <f t="shared" si="1"/>
        <v>-739.6999999999999</v>
      </c>
      <c r="H55" s="4"/>
      <c r="I55" s="4"/>
      <c r="J55" s="10"/>
      <c r="K55" s="6"/>
    </row>
    <row r="56" spans="1:11" ht="66">
      <c r="A56" s="67"/>
      <c r="B56" s="74"/>
      <c r="C56" s="63"/>
      <c r="D56" s="29" t="s">
        <v>85</v>
      </c>
      <c r="E56" s="4">
        <v>0</v>
      </c>
      <c r="F56" s="4">
        <v>10</v>
      </c>
      <c r="G56" s="10">
        <f t="shared" si="1"/>
        <v>10</v>
      </c>
      <c r="H56" s="4"/>
      <c r="I56" s="4"/>
      <c r="J56" s="10"/>
      <c r="K56" s="6" t="s">
        <v>25</v>
      </c>
    </row>
    <row r="57" spans="1:11" ht="51" customHeight="1">
      <c r="A57" s="67"/>
      <c r="B57" s="74"/>
      <c r="C57" s="61" t="s">
        <v>10</v>
      </c>
      <c r="D57" s="18" t="s">
        <v>9</v>
      </c>
      <c r="E57" s="4">
        <v>6140</v>
      </c>
      <c r="F57" s="4">
        <v>8340.1</v>
      </c>
      <c r="G57" s="10">
        <f>F57-E57</f>
        <v>2200.1000000000004</v>
      </c>
      <c r="H57" s="4">
        <v>0</v>
      </c>
      <c r="I57" s="4">
        <v>21.2</v>
      </c>
      <c r="J57" s="10">
        <f>I57-H57</f>
        <v>21.2</v>
      </c>
      <c r="K57" s="6" t="s">
        <v>25</v>
      </c>
    </row>
    <row r="58" spans="1:11" ht="66">
      <c r="A58" s="67"/>
      <c r="B58" s="74"/>
      <c r="C58" s="61"/>
      <c r="D58" s="29" t="s">
        <v>85</v>
      </c>
      <c r="E58" s="4">
        <v>21.2</v>
      </c>
      <c r="F58" s="4">
        <v>55</v>
      </c>
      <c r="G58" s="10">
        <f aca="true" t="shared" si="2" ref="G58:G88">F58-E58</f>
        <v>33.8</v>
      </c>
      <c r="H58" s="4"/>
      <c r="I58" s="4"/>
      <c r="J58" s="10"/>
      <c r="K58" s="6" t="s">
        <v>25</v>
      </c>
    </row>
    <row r="59" spans="1:11" ht="105">
      <c r="A59" s="67"/>
      <c r="B59" s="74"/>
      <c r="C59" s="61"/>
      <c r="D59" s="29" t="s">
        <v>89</v>
      </c>
      <c r="E59" s="4">
        <v>1435.6</v>
      </c>
      <c r="F59" s="4">
        <v>0</v>
      </c>
      <c r="G59" s="10">
        <f t="shared" si="2"/>
        <v>-1435.6</v>
      </c>
      <c r="H59" s="4"/>
      <c r="I59" s="4"/>
      <c r="J59" s="10"/>
      <c r="K59" s="19" t="s">
        <v>55</v>
      </c>
    </row>
    <row r="60" spans="1:11" ht="66">
      <c r="A60" s="67"/>
      <c r="B60" s="74"/>
      <c r="C60" s="61"/>
      <c r="D60" s="29" t="s">
        <v>57</v>
      </c>
      <c r="E60" s="4">
        <v>3247</v>
      </c>
      <c r="F60" s="4">
        <v>0</v>
      </c>
      <c r="G60" s="10">
        <f t="shared" si="2"/>
        <v>-3247</v>
      </c>
      <c r="H60" s="4"/>
      <c r="I60" s="4"/>
      <c r="J60" s="10"/>
      <c r="K60" s="19" t="s">
        <v>93</v>
      </c>
    </row>
    <row r="61" spans="1:11" ht="39">
      <c r="A61" s="67"/>
      <c r="B61" s="74"/>
      <c r="C61" s="77" t="s">
        <v>11</v>
      </c>
      <c r="D61" s="18" t="s">
        <v>9</v>
      </c>
      <c r="E61" s="4">
        <v>1585.9</v>
      </c>
      <c r="F61" s="4">
        <v>755.1</v>
      </c>
      <c r="G61" s="10">
        <f t="shared" si="2"/>
        <v>-830.8000000000001</v>
      </c>
      <c r="H61" s="4"/>
      <c r="I61" s="4"/>
      <c r="J61" s="10"/>
      <c r="K61" s="6" t="s">
        <v>25</v>
      </c>
    </row>
    <row r="62" spans="1:11" ht="66">
      <c r="A62" s="67"/>
      <c r="B62" s="74"/>
      <c r="C62" s="77"/>
      <c r="D62" s="29" t="s">
        <v>85</v>
      </c>
      <c r="E62" s="4">
        <v>106</v>
      </c>
      <c r="F62" s="4">
        <v>0</v>
      </c>
      <c r="G62" s="10">
        <f t="shared" si="2"/>
        <v>-106</v>
      </c>
      <c r="H62" s="4"/>
      <c r="I62" s="4"/>
      <c r="J62" s="10"/>
      <c r="K62" s="13" t="s">
        <v>24</v>
      </c>
    </row>
    <row r="63" spans="1:11" ht="105">
      <c r="A63" s="67"/>
      <c r="B63" s="74"/>
      <c r="C63" s="77"/>
      <c r="D63" s="29" t="s">
        <v>89</v>
      </c>
      <c r="E63" s="4">
        <v>143.1</v>
      </c>
      <c r="F63" s="4">
        <v>0</v>
      </c>
      <c r="G63" s="10">
        <f t="shared" si="2"/>
        <v>-143.1</v>
      </c>
      <c r="H63" s="4"/>
      <c r="I63" s="4"/>
      <c r="J63" s="10"/>
      <c r="K63" s="13" t="s">
        <v>24</v>
      </c>
    </row>
    <row r="64" spans="1:11" ht="39">
      <c r="A64" s="67"/>
      <c r="B64" s="74"/>
      <c r="C64" s="63" t="s">
        <v>94</v>
      </c>
      <c r="D64" s="29" t="s">
        <v>9</v>
      </c>
      <c r="E64" s="4">
        <v>11802.3</v>
      </c>
      <c r="F64" s="4">
        <v>6867.9</v>
      </c>
      <c r="G64" s="10">
        <f t="shared" si="2"/>
        <v>-4934.4</v>
      </c>
      <c r="H64" s="4"/>
      <c r="I64" s="4"/>
      <c r="J64" s="10"/>
      <c r="K64" s="13" t="s">
        <v>24</v>
      </c>
    </row>
    <row r="65" spans="1:11" ht="105">
      <c r="A65" s="67"/>
      <c r="B65" s="74"/>
      <c r="C65" s="63"/>
      <c r="D65" s="29" t="s">
        <v>89</v>
      </c>
      <c r="E65" s="4">
        <v>14176.9</v>
      </c>
      <c r="F65" s="4">
        <v>0</v>
      </c>
      <c r="G65" s="10">
        <f t="shared" si="2"/>
        <v>-14176.9</v>
      </c>
      <c r="H65" s="4"/>
      <c r="I65" s="4"/>
      <c r="J65" s="10"/>
      <c r="K65" s="13" t="s">
        <v>24</v>
      </c>
    </row>
    <row r="66" spans="1:11" ht="66">
      <c r="A66" s="67"/>
      <c r="B66" s="74"/>
      <c r="C66" s="63"/>
      <c r="D66" s="29" t="s">
        <v>85</v>
      </c>
      <c r="E66" s="4">
        <v>48</v>
      </c>
      <c r="F66" s="4">
        <v>0</v>
      </c>
      <c r="G66" s="10">
        <f t="shared" si="2"/>
        <v>-48</v>
      </c>
      <c r="H66" s="4"/>
      <c r="I66" s="4"/>
      <c r="J66" s="10"/>
      <c r="K66" s="13" t="s">
        <v>24</v>
      </c>
    </row>
    <row r="67" spans="1:11" ht="39.75">
      <c r="A67" s="67"/>
      <c r="B67" s="74"/>
      <c r="C67" s="25" t="s">
        <v>95</v>
      </c>
      <c r="D67" s="27" t="s">
        <v>9</v>
      </c>
      <c r="E67" s="4">
        <v>524.8</v>
      </c>
      <c r="F67" s="4">
        <v>300</v>
      </c>
      <c r="G67" s="10">
        <f t="shared" si="2"/>
        <v>-224.79999999999995</v>
      </c>
      <c r="H67" s="4"/>
      <c r="I67" s="4"/>
      <c r="J67" s="10"/>
      <c r="K67" s="13" t="s">
        <v>24</v>
      </c>
    </row>
    <row r="68" spans="1:11" ht="39.75">
      <c r="A68" s="67"/>
      <c r="B68" s="74"/>
      <c r="C68" s="63" t="s">
        <v>96</v>
      </c>
      <c r="D68" s="27" t="s">
        <v>9</v>
      </c>
      <c r="E68" s="4">
        <v>1869.4</v>
      </c>
      <c r="F68" s="4">
        <v>0</v>
      </c>
      <c r="G68" s="10">
        <f t="shared" si="2"/>
        <v>-1869.4</v>
      </c>
      <c r="H68" s="4"/>
      <c r="I68" s="4"/>
      <c r="J68" s="10"/>
      <c r="K68" s="13" t="s">
        <v>24</v>
      </c>
    </row>
    <row r="69" spans="1:11" ht="105.75">
      <c r="A69" s="67"/>
      <c r="B69" s="75"/>
      <c r="C69" s="63"/>
      <c r="D69" s="27" t="s">
        <v>89</v>
      </c>
      <c r="E69" s="4">
        <v>835.5</v>
      </c>
      <c r="F69" s="4">
        <v>0</v>
      </c>
      <c r="G69" s="10">
        <f t="shared" si="2"/>
        <v>-835.5</v>
      </c>
      <c r="H69" s="4"/>
      <c r="I69" s="4"/>
      <c r="J69" s="10"/>
      <c r="K69" s="13" t="s">
        <v>24</v>
      </c>
    </row>
    <row r="70" spans="1:11" ht="39">
      <c r="A70" s="67">
        <v>14</v>
      </c>
      <c r="B70" s="62" t="s">
        <v>12</v>
      </c>
      <c r="C70" s="27" t="s">
        <v>97</v>
      </c>
      <c r="D70" s="18" t="s">
        <v>9</v>
      </c>
      <c r="E70" s="4">
        <v>21.3</v>
      </c>
      <c r="F70" s="4">
        <v>6.6</v>
      </c>
      <c r="G70" s="10">
        <f t="shared" si="2"/>
        <v>-14.700000000000001</v>
      </c>
      <c r="H70" s="4"/>
      <c r="I70" s="4"/>
      <c r="J70" s="10"/>
      <c r="K70" s="13" t="s">
        <v>24</v>
      </c>
    </row>
    <row r="71" spans="1:11" ht="52.5">
      <c r="A71" s="67"/>
      <c r="B71" s="62"/>
      <c r="C71" s="6" t="s">
        <v>13</v>
      </c>
      <c r="D71" s="18" t="s">
        <v>9</v>
      </c>
      <c r="E71" s="4">
        <v>15</v>
      </c>
      <c r="F71" s="4">
        <v>18.6</v>
      </c>
      <c r="G71" s="10">
        <f t="shared" si="2"/>
        <v>3.6000000000000014</v>
      </c>
      <c r="H71" s="2"/>
      <c r="I71" s="2"/>
      <c r="J71" s="4"/>
      <c r="K71" s="6" t="s">
        <v>25</v>
      </c>
    </row>
    <row r="72" spans="1:11" ht="39">
      <c r="A72" s="67"/>
      <c r="B72" s="62"/>
      <c r="C72" s="25" t="s">
        <v>98</v>
      </c>
      <c r="D72" s="18" t="s">
        <v>9</v>
      </c>
      <c r="E72" s="4">
        <v>160.1</v>
      </c>
      <c r="F72" s="4">
        <v>78.4</v>
      </c>
      <c r="G72" s="10">
        <f t="shared" si="2"/>
        <v>-81.69999999999999</v>
      </c>
      <c r="H72" s="2"/>
      <c r="I72" s="2"/>
      <c r="J72" s="4"/>
      <c r="K72" s="6"/>
    </row>
    <row r="73" spans="1:11" ht="39">
      <c r="A73" s="68"/>
      <c r="B73" s="62"/>
      <c r="C73" s="25" t="s">
        <v>99</v>
      </c>
      <c r="D73" s="18" t="s">
        <v>9</v>
      </c>
      <c r="E73" s="4">
        <v>5.3</v>
      </c>
      <c r="F73" s="4">
        <v>0</v>
      </c>
      <c r="G73" s="10">
        <f t="shared" si="2"/>
        <v>-5.3</v>
      </c>
      <c r="H73" s="2"/>
      <c r="I73" s="2"/>
      <c r="J73" s="4"/>
      <c r="K73" s="6"/>
    </row>
    <row r="74" spans="1:11" ht="49.5" customHeight="1">
      <c r="A74" s="72">
        <v>15</v>
      </c>
      <c r="B74" s="62" t="s">
        <v>29</v>
      </c>
      <c r="C74" s="6" t="s">
        <v>30</v>
      </c>
      <c r="D74" s="6" t="s">
        <v>9</v>
      </c>
      <c r="E74" s="4">
        <v>86</v>
      </c>
      <c r="F74" s="4">
        <v>76.7</v>
      </c>
      <c r="G74" s="10">
        <f t="shared" si="2"/>
        <v>-9.299999999999997</v>
      </c>
      <c r="H74" s="2"/>
      <c r="I74" s="2"/>
      <c r="J74" s="4"/>
      <c r="K74" s="61" t="s">
        <v>25</v>
      </c>
    </row>
    <row r="75" spans="1:11" ht="25.5" customHeight="1">
      <c r="A75" s="72"/>
      <c r="B75" s="62"/>
      <c r="C75" s="61" t="s">
        <v>31</v>
      </c>
      <c r="D75" s="6" t="s">
        <v>9</v>
      </c>
      <c r="E75" s="4">
        <v>59</v>
      </c>
      <c r="F75" s="4">
        <v>50</v>
      </c>
      <c r="G75" s="10">
        <f t="shared" si="2"/>
        <v>-9</v>
      </c>
      <c r="H75" s="2"/>
      <c r="I75" s="2"/>
      <c r="J75" s="4"/>
      <c r="K75" s="61"/>
    </row>
    <row r="76" spans="1:11" ht="110.25" customHeight="1">
      <c r="A76" s="72"/>
      <c r="B76" s="62"/>
      <c r="C76" s="61"/>
      <c r="D76" s="29" t="s">
        <v>89</v>
      </c>
      <c r="E76" s="4">
        <v>225.4</v>
      </c>
      <c r="F76" s="4">
        <v>0</v>
      </c>
      <c r="G76" s="10">
        <f t="shared" si="2"/>
        <v>-225.4</v>
      </c>
      <c r="H76" s="2"/>
      <c r="I76" s="2"/>
      <c r="J76" s="4"/>
      <c r="K76" s="61"/>
    </row>
    <row r="77" spans="1:11" ht="42.75" customHeight="1">
      <c r="A77" s="72"/>
      <c r="B77" s="62"/>
      <c r="C77" s="25" t="s">
        <v>100</v>
      </c>
      <c r="D77" s="18" t="s">
        <v>9</v>
      </c>
      <c r="E77" s="4">
        <v>640.2</v>
      </c>
      <c r="F77" s="4">
        <v>100</v>
      </c>
      <c r="G77" s="10">
        <f t="shared" si="2"/>
        <v>-540.2</v>
      </c>
      <c r="H77" s="2"/>
      <c r="I77" s="2"/>
      <c r="J77" s="4"/>
      <c r="K77" s="61"/>
    </row>
    <row r="78" spans="1:11" ht="42.75" customHeight="1">
      <c r="A78" s="72"/>
      <c r="B78" s="62"/>
      <c r="C78" s="6" t="s">
        <v>32</v>
      </c>
      <c r="D78" s="18" t="s">
        <v>9</v>
      </c>
      <c r="E78" s="4">
        <v>55</v>
      </c>
      <c r="F78" s="4">
        <v>155</v>
      </c>
      <c r="G78" s="10">
        <f>F78-E78</f>
        <v>100</v>
      </c>
      <c r="H78" s="2"/>
      <c r="I78" s="2"/>
      <c r="J78" s="4"/>
      <c r="K78" s="61"/>
    </row>
    <row r="79" spans="1:11" ht="42.75" customHeight="1">
      <c r="A79" s="72"/>
      <c r="B79" s="62"/>
      <c r="C79" s="25" t="s">
        <v>101</v>
      </c>
      <c r="D79" s="18" t="s">
        <v>9</v>
      </c>
      <c r="E79" s="42">
        <v>53.4</v>
      </c>
      <c r="F79" s="42">
        <v>0</v>
      </c>
      <c r="G79" s="43">
        <f>F79-E79</f>
        <v>-53.4</v>
      </c>
      <c r="H79" s="2"/>
      <c r="I79" s="2"/>
      <c r="J79" s="4"/>
      <c r="K79" s="61"/>
    </row>
    <row r="80" spans="1:11" ht="42.75" customHeight="1">
      <c r="A80" s="72">
        <v>16</v>
      </c>
      <c r="B80" s="62" t="s">
        <v>14</v>
      </c>
      <c r="C80" s="25" t="s">
        <v>102</v>
      </c>
      <c r="D80" s="18" t="s">
        <v>9</v>
      </c>
      <c r="E80" s="42">
        <v>18.7</v>
      </c>
      <c r="F80" s="42">
        <v>0</v>
      </c>
      <c r="G80" s="43">
        <f>F80-E80</f>
        <v>-18.7</v>
      </c>
      <c r="H80" s="2"/>
      <c r="I80" s="2"/>
      <c r="J80" s="4"/>
      <c r="K80" s="13" t="s">
        <v>24</v>
      </c>
    </row>
    <row r="81" spans="1:11" ht="52.5">
      <c r="A81" s="72"/>
      <c r="B81" s="62"/>
      <c r="C81" s="5" t="s">
        <v>33</v>
      </c>
      <c r="D81" s="61" t="s">
        <v>9</v>
      </c>
      <c r="E81" s="4">
        <v>150</v>
      </c>
      <c r="F81" s="4">
        <v>159.7</v>
      </c>
      <c r="G81" s="10">
        <f t="shared" si="2"/>
        <v>9.699999999999989</v>
      </c>
      <c r="H81" s="4">
        <v>0</v>
      </c>
      <c r="I81" s="4">
        <v>18.7</v>
      </c>
      <c r="J81" s="10">
        <f>I81-H81</f>
        <v>18.7</v>
      </c>
      <c r="K81" s="6" t="s">
        <v>25</v>
      </c>
    </row>
    <row r="82" spans="1:11" ht="27">
      <c r="A82" s="72"/>
      <c r="B82" s="62"/>
      <c r="C82" s="25" t="s">
        <v>103</v>
      </c>
      <c r="D82" s="61"/>
      <c r="E82" s="4">
        <v>160</v>
      </c>
      <c r="F82" s="4">
        <v>0</v>
      </c>
      <c r="G82" s="10">
        <f t="shared" si="2"/>
        <v>-160</v>
      </c>
      <c r="H82" s="4"/>
      <c r="I82" s="4"/>
      <c r="J82" s="10"/>
      <c r="K82" s="13" t="s">
        <v>24</v>
      </c>
    </row>
    <row r="83" spans="1:11" ht="27">
      <c r="A83" s="72"/>
      <c r="B83" s="62"/>
      <c r="C83" s="25" t="s">
        <v>104</v>
      </c>
      <c r="D83" s="61"/>
      <c r="E83" s="4">
        <v>80</v>
      </c>
      <c r="F83" s="4">
        <v>0</v>
      </c>
      <c r="G83" s="10">
        <f t="shared" si="2"/>
        <v>-80</v>
      </c>
      <c r="H83" s="4"/>
      <c r="I83" s="4"/>
      <c r="J83" s="10"/>
      <c r="K83" s="13" t="s">
        <v>24</v>
      </c>
    </row>
    <row r="84" spans="1:11" ht="27">
      <c r="A84" s="72"/>
      <c r="B84" s="62"/>
      <c r="C84" s="25" t="s">
        <v>105</v>
      </c>
      <c r="D84" s="61"/>
      <c r="E84" s="4">
        <v>64</v>
      </c>
      <c r="F84" s="4">
        <v>0</v>
      </c>
      <c r="G84" s="10">
        <f t="shared" si="2"/>
        <v>-64</v>
      </c>
      <c r="H84" s="4"/>
      <c r="I84" s="4"/>
      <c r="J84" s="10"/>
      <c r="K84" s="13" t="s">
        <v>24</v>
      </c>
    </row>
    <row r="85" spans="1:11" ht="72">
      <c r="A85" s="66">
        <v>17</v>
      </c>
      <c r="B85" s="62" t="s">
        <v>34</v>
      </c>
      <c r="C85" s="63" t="s">
        <v>106</v>
      </c>
      <c r="D85" s="16" t="s">
        <v>37</v>
      </c>
      <c r="E85" s="4">
        <v>92.8</v>
      </c>
      <c r="F85" s="4">
        <v>94</v>
      </c>
      <c r="G85" s="10">
        <f t="shared" si="2"/>
        <v>1.2000000000000028</v>
      </c>
      <c r="H85" s="4"/>
      <c r="I85" s="4"/>
      <c r="J85" s="10"/>
      <c r="K85" s="13" t="s">
        <v>24</v>
      </c>
    </row>
    <row r="86" spans="1:11" ht="72">
      <c r="A86" s="67"/>
      <c r="B86" s="62"/>
      <c r="C86" s="63"/>
      <c r="D86" s="44" t="s">
        <v>107</v>
      </c>
      <c r="E86" s="4">
        <v>0</v>
      </c>
      <c r="F86" s="4">
        <v>22.5</v>
      </c>
      <c r="G86" s="10">
        <f t="shared" si="2"/>
        <v>22.5</v>
      </c>
      <c r="H86" s="4"/>
      <c r="I86" s="4"/>
      <c r="J86" s="10"/>
      <c r="K86" s="13" t="s">
        <v>24</v>
      </c>
    </row>
    <row r="87" spans="1:11" ht="72">
      <c r="A87" s="67"/>
      <c r="B87" s="62"/>
      <c r="C87" s="63" t="s">
        <v>108</v>
      </c>
      <c r="D87" s="16" t="s">
        <v>37</v>
      </c>
      <c r="E87" s="4">
        <v>16</v>
      </c>
      <c r="F87" s="4">
        <v>14</v>
      </c>
      <c r="G87" s="10">
        <f t="shared" si="2"/>
        <v>-2</v>
      </c>
      <c r="H87" s="4"/>
      <c r="I87" s="4"/>
      <c r="J87" s="10"/>
      <c r="K87" s="13" t="s">
        <v>24</v>
      </c>
    </row>
    <row r="88" spans="1:11" ht="72">
      <c r="A88" s="68"/>
      <c r="B88" s="62"/>
      <c r="C88" s="63"/>
      <c r="D88" s="44" t="s">
        <v>107</v>
      </c>
      <c r="E88" s="4">
        <v>0</v>
      </c>
      <c r="F88" s="4">
        <v>27.5</v>
      </c>
      <c r="G88" s="10">
        <f t="shared" si="2"/>
        <v>27.5</v>
      </c>
      <c r="H88" s="4"/>
      <c r="I88" s="4"/>
      <c r="J88" s="10"/>
      <c r="K88" s="6" t="s">
        <v>25</v>
      </c>
    </row>
    <row r="89" spans="1:11" ht="15">
      <c r="A89" s="64" t="s">
        <v>109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13.25">
      <c r="A90" s="66">
        <v>18</v>
      </c>
      <c r="B90" s="58" t="s">
        <v>110</v>
      </c>
      <c r="C90" s="65" t="s">
        <v>112</v>
      </c>
      <c r="D90" s="52" t="s">
        <v>111</v>
      </c>
      <c r="E90" s="4">
        <v>0</v>
      </c>
      <c r="F90" s="53">
        <f>45+170+195+194</f>
        <v>604</v>
      </c>
      <c r="G90" s="10">
        <f>F90-E90</f>
        <v>604</v>
      </c>
      <c r="H90" s="4"/>
      <c r="I90" s="4"/>
      <c r="J90" s="10"/>
      <c r="K90" s="6" t="s">
        <v>25</v>
      </c>
    </row>
    <row r="91" spans="1:11" ht="37.5">
      <c r="A91" s="67"/>
      <c r="B91" s="59"/>
      <c r="C91" s="65"/>
      <c r="D91" s="52" t="s">
        <v>9</v>
      </c>
      <c r="E91" s="4">
        <v>5.4</v>
      </c>
      <c r="F91" s="53">
        <f>1.35+5.1+5.85+5.4+5.82</f>
        <v>23.52</v>
      </c>
      <c r="G91" s="32">
        <f>F91-E91</f>
        <v>18.119999999999997</v>
      </c>
      <c r="H91" s="4"/>
      <c r="I91" s="4"/>
      <c r="J91" s="10"/>
      <c r="K91" s="6" t="s">
        <v>25</v>
      </c>
    </row>
    <row r="92" spans="1:11" ht="156.75" customHeight="1">
      <c r="A92" s="67"/>
      <c r="B92" s="59"/>
      <c r="C92" s="69" t="s">
        <v>113</v>
      </c>
      <c r="D92" s="52" t="s">
        <v>114</v>
      </c>
      <c r="E92" s="4">
        <v>4087.4</v>
      </c>
      <c r="F92" s="4">
        <v>4066.3</v>
      </c>
      <c r="G92" s="32">
        <f>F92-E92</f>
        <v>-21.09999999999991</v>
      </c>
      <c r="H92" s="4"/>
      <c r="I92" s="4"/>
      <c r="J92" s="10"/>
      <c r="K92" s="6" t="s">
        <v>25</v>
      </c>
    </row>
    <row r="93" spans="1:11" ht="113.25">
      <c r="A93" s="67"/>
      <c r="B93" s="59"/>
      <c r="C93" s="70"/>
      <c r="D93" s="52" t="s">
        <v>111</v>
      </c>
      <c r="E93" s="4">
        <v>0</v>
      </c>
      <c r="F93" s="4">
        <v>7197</v>
      </c>
      <c r="G93" s="32">
        <f>F93-E93</f>
        <v>7197</v>
      </c>
      <c r="H93" s="4"/>
      <c r="I93" s="4"/>
      <c r="J93" s="10"/>
      <c r="K93" s="6" t="s">
        <v>25</v>
      </c>
    </row>
    <row r="94" spans="1:11" ht="37.5">
      <c r="A94" s="68"/>
      <c r="B94" s="60"/>
      <c r="C94" s="71"/>
      <c r="D94" s="52" t="s">
        <v>9</v>
      </c>
      <c r="E94" s="4">
        <v>148.4</v>
      </c>
      <c r="F94" s="4">
        <f>148.4+215.9</f>
        <v>364.3</v>
      </c>
      <c r="G94" s="32">
        <f>F94-E94</f>
        <v>215.9</v>
      </c>
      <c r="H94" s="4"/>
      <c r="I94" s="4"/>
      <c r="J94" s="10"/>
      <c r="K94" s="6" t="s">
        <v>25</v>
      </c>
    </row>
    <row r="95" spans="1:11" ht="14.25">
      <c r="A95" s="45"/>
      <c r="B95" s="46"/>
      <c r="C95" s="47"/>
      <c r="D95" s="48"/>
      <c r="E95" s="49"/>
      <c r="F95" s="49"/>
      <c r="G95" s="50"/>
      <c r="H95" s="49"/>
      <c r="I95" s="49"/>
      <c r="J95" s="50"/>
      <c r="K95" s="51"/>
    </row>
    <row r="96" spans="1:11" ht="14.25">
      <c r="A96" s="45"/>
      <c r="B96" s="46"/>
      <c r="C96" s="47"/>
      <c r="D96" s="48"/>
      <c r="E96" s="49"/>
      <c r="F96" s="49"/>
      <c r="G96" s="50"/>
      <c r="H96" s="49"/>
      <c r="I96" s="49"/>
      <c r="J96" s="50"/>
      <c r="K96" s="51"/>
    </row>
    <row r="98" spans="1:11" ht="15">
      <c r="A98" s="15"/>
      <c r="B98" s="15" t="s">
        <v>43</v>
      </c>
      <c r="C98" s="15"/>
      <c r="D98" s="15"/>
      <c r="E98" s="15"/>
      <c r="F98" s="15"/>
      <c r="G98" s="15"/>
      <c r="H98" s="15"/>
      <c r="I98" s="15"/>
      <c r="J98" s="15"/>
      <c r="K98" s="15" t="s">
        <v>44</v>
      </c>
    </row>
  </sheetData>
  <sheetProtection/>
  <mergeCells count="86">
    <mergeCell ref="K35:K37"/>
    <mergeCell ref="B35:B37"/>
    <mergeCell ref="A35:A37"/>
    <mergeCell ref="A38:A39"/>
    <mergeCell ref="B38:B39"/>
    <mergeCell ref="C38:C39"/>
    <mergeCell ref="K38:K39"/>
    <mergeCell ref="C35:C36"/>
    <mergeCell ref="A2:K2"/>
    <mergeCell ref="E4:G4"/>
    <mergeCell ref="H4:J4"/>
    <mergeCell ref="D4:D5"/>
    <mergeCell ref="B4:B5"/>
    <mergeCell ref="C4:C5"/>
    <mergeCell ref="A4:A5"/>
    <mergeCell ref="K4:K5"/>
    <mergeCell ref="K74:K79"/>
    <mergeCell ref="B31:B32"/>
    <mergeCell ref="A31:A32"/>
    <mergeCell ref="D31:D32"/>
    <mergeCell ref="K31:K32"/>
    <mergeCell ref="C33:C34"/>
    <mergeCell ref="C68:C69"/>
    <mergeCell ref="B33:B34"/>
    <mergeCell ref="A74:A79"/>
    <mergeCell ref="B74:B79"/>
    <mergeCell ref="B6:J6"/>
    <mergeCell ref="B9:B12"/>
    <mergeCell ref="A9:A12"/>
    <mergeCell ref="K9:K10"/>
    <mergeCell ref="K11:K12"/>
    <mergeCell ref="A14:A15"/>
    <mergeCell ref="A8:G8"/>
    <mergeCell ref="C9:C10"/>
    <mergeCell ref="C11:C12"/>
    <mergeCell ref="A13:K13"/>
    <mergeCell ref="B14:B15"/>
    <mergeCell ref="A27:A30"/>
    <mergeCell ref="C64:C66"/>
    <mergeCell ref="C27:C29"/>
    <mergeCell ref="D14:D15"/>
    <mergeCell ref="K14:K15"/>
    <mergeCell ref="A16:K16"/>
    <mergeCell ref="B17:B19"/>
    <mergeCell ref="A17:A19"/>
    <mergeCell ref="A40:K40"/>
    <mergeCell ref="D29:D30"/>
    <mergeCell ref="K29:K30"/>
    <mergeCell ref="B27:B30"/>
    <mergeCell ref="A33:A34"/>
    <mergeCell ref="K33:K34"/>
    <mergeCell ref="A20:K20"/>
    <mergeCell ref="A21:A22"/>
    <mergeCell ref="B21:B22"/>
    <mergeCell ref="A23:K23"/>
    <mergeCell ref="C24:C25"/>
    <mergeCell ref="C61:C63"/>
    <mergeCell ref="C41:C43"/>
    <mergeCell ref="B70:B73"/>
    <mergeCell ref="A70:A73"/>
    <mergeCell ref="D25:D26"/>
    <mergeCell ref="B24:B26"/>
    <mergeCell ref="A24:A26"/>
    <mergeCell ref="C50:C51"/>
    <mergeCell ref="C53:C54"/>
    <mergeCell ref="B41:B54"/>
    <mergeCell ref="C75:C76"/>
    <mergeCell ref="B80:B84"/>
    <mergeCell ref="A80:A84"/>
    <mergeCell ref="A41:A54"/>
    <mergeCell ref="B55:B69"/>
    <mergeCell ref="A55:A69"/>
    <mergeCell ref="C44:C46"/>
    <mergeCell ref="C47:C49"/>
    <mergeCell ref="C55:C56"/>
    <mergeCell ref="C57:C60"/>
    <mergeCell ref="B90:B94"/>
    <mergeCell ref="D81:D84"/>
    <mergeCell ref="B85:B88"/>
    <mergeCell ref="C85:C86"/>
    <mergeCell ref="C87:C88"/>
    <mergeCell ref="A89:K89"/>
    <mergeCell ref="C90:C91"/>
    <mergeCell ref="A85:A88"/>
    <mergeCell ref="A90:A94"/>
    <mergeCell ref="C92:C9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Комарова Наталія Володимирівна</cp:lastModifiedBy>
  <cp:lastPrinted>2018-12-12T11:35:14Z</cp:lastPrinted>
  <dcterms:created xsi:type="dcterms:W3CDTF">2017-10-11T08:03:09Z</dcterms:created>
  <dcterms:modified xsi:type="dcterms:W3CDTF">2018-12-12T11:42:00Z</dcterms:modified>
  <cp:category/>
  <cp:version/>
  <cp:contentType/>
  <cp:contentStatus/>
</cp:coreProperties>
</file>