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chirka_i\Desktop\РІШЕННЯ\НАКАЗИ\"/>
    </mc:Choice>
  </mc:AlternateContent>
  <bookViews>
    <workbookView xWindow="0" yWindow="0" windowWidth="19200" windowHeight="11460"/>
  </bookViews>
  <sheets>
    <sheet name="Додаток 1" sheetId="1" r:id="rId1"/>
  </sheets>
  <definedNames>
    <definedName name="_xlnm.Print_Area" localSheetId="0">'Додаток 1'!$A$1:$O$145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1" l="1"/>
  <c r="K28" i="1"/>
  <c r="I20" i="1"/>
  <c r="K20" i="1" l="1"/>
  <c r="I14" i="1" l="1"/>
  <c r="I15" i="1" l="1"/>
  <c r="K15" i="1"/>
  <c r="K14" i="1"/>
  <c r="I19" i="1"/>
  <c r="K19" i="1"/>
  <c r="I23" i="1"/>
  <c r="I24" i="1"/>
  <c r="K24" i="1"/>
  <c r="J14" i="1"/>
  <c r="I86" i="1" l="1"/>
  <c r="F14" i="1" l="1"/>
  <c r="G14" i="1"/>
  <c r="H14" i="1"/>
  <c r="F15" i="1"/>
  <c r="G15" i="1"/>
  <c r="H15" i="1"/>
  <c r="F17" i="1"/>
  <c r="F70" i="1"/>
  <c r="J15" i="1"/>
  <c r="L14" i="1"/>
  <c r="M14" i="1"/>
  <c r="N14" i="1"/>
  <c r="L17" i="1"/>
  <c r="L70" i="1"/>
  <c r="L49" i="1"/>
  <c r="L15" i="1"/>
  <c r="M15" i="1"/>
  <c r="N15" i="1"/>
  <c r="L121" i="1"/>
  <c r="M121" i="1"/>
  <c r="L122" i="1"/>
  <c r="M122" i="1"/>
  <c r="L135" i="1"/>
  <c r="M135" i="1"/>
  <c r="L136" i="1"/>
  <c r="M136" i="1"/>
  <c r="L140" i="1"/>
  <c r="M140" i="1"/>
  <c r="L141" i="1"/>
  <c r="M130" i="1"/>
  <c r="M125" i="1" s="1"/>
  <c r="M118" i="1" l="1"/>
  <c r="L118" i="1" s="1"/>
  <c r="L119" i="1"/>
  <c r="G104" i="1"/>
  <c r="G99" i="1" s="1"/>
  <c r="J104" i="1"/>
  <c r="J99" i="1" s="1"/>
  <c r="F107" i="1"/>
  <c r="F106" i="1"/>
  <c r="I107" i="1"/>
  <c r="I106" i="1"/>
  <c r="M113" i="1" l="1"/>
  <c r="L113" i="1" s="1"/>
  <c r="F104" i="1"/>
  <c r="F99" i="1" s="1"/>
  <c r="G97" i="1"/>
  <c r="F97" i="1" s="1"/>
  <c r="J97" i="1"/>
  <c r="M97" i="1"/>
  <c r="F98" i="1"/>
  <c r="I98" i="1"/>
  <c r="G95" i="1"/>
  <c r="F95" i="1" s="1"/>
  <c r="J95" i="1"/>
  <c r="M95" i="1"/>
  <c r="M91" i="1" s="1"/>
  <c r="F96" i="1"/>
  <c r="I96" i="1"/>
  <c r="L96" i="1"/>
  <c r="L81" i="1"/>
  <c r="L78" i="1" s="1"/>
  <c r="L67" i="1" s="1"/>
  <c r="F81" i="1"/>
  <c r="F78" i="1" s="1"/>
  <c r="F76" i="1"/>
  <c r="F74" i="1" s="1"/>
  <c r="F71" i="1" s="1"/>
  <c r="F22" i="1"/>
  <c r="H20" i="1"/>
  <c r="F20" i="1" s="1"/>
  <c r="N64" i="1"/>
  <c r="N60" i="1"/>
  <c r="L60" i="1" s="1"/>
  <c r="L59" i="1" s="1"/>
  <c r="L65" i="1"/>
  <c r="L64" i="1" s="1"/>
  <c r="L54" i="1"/>
  <c r="L52" i="1" s="1"/>
  <c r="L22" i="1" s="1"/>
  <c r="F48" i="1"/>
  <c r="H47" i="1"/>
  <c r="F47" i="1" s="1"/>
  <c r="H42" i="1"/>
  <c r="F42" i="1" s="1"/>
  <c r="F39" i="1"/>
  <c r="G39" i="1"/>
  <c r="H39" i="1"/>
  <c r="L39" i="1"/>
  <c r="M39" i="1"/>
  <c r="N39" i="1"/>
  <c r="J91" i="1" l="1"/>
  <c r="J90" i="1" s="1"/>
  <c r="M110" i="1"/>
  <c r="L110" i="1" s="1"/>
  <c r="F19" i="1"/>
  <c r="F67" i="1"/>
  <c r="L91" i="1"/>
  <c r="M90" i="1"/>
  <c r="J87" i="1"/>
  <c r="I90" i="1"/>
  <c r="H19" i="1"/>
  <c r="I91" i="1"/>
  <c r="N59" i="1"/>
  <c r="G91" i="1"/>
  <c r="M109" i="1"/>
  <c r="L109" i="1" s="1"/>
  <c r="M87" i="1" l="1"/>
  <c r="L90" i="1"/>
  <c r="F91" i="1"/>
  <c r="G90" i="1"/>
  <c r="J86" i="1"/>
  <c r="I87" i="1"/>
  <c r="G87" i="1" l="1"/>
  <c r="F90" i="1"/>
  <c r="L87" i="1"/>
  <c r="L86" i="1" s="1"/>
  <c r="M86" i="1"/>
  <c r="L98" i="1"/>
  <c r="L130" i="1"/>
  <c r="L125" i="1" s="1"/>
  <c r="L131" i="1"/>
  <c r="L97" i="1"/>
  <c r="L95" i="1"/>
  <c r="F87" i="1" l="1"/>
  <c r="F86" i="1" s="1"/>
  <c r="G86" i="1"/>
  <c r="I104" i="1" l="1"/>
  <c r="I99" i="1" s="1"/>
  <c r="I97" i="1"/>
  <c r="I95" i="1"/>
  <c r="F83" i="1"/>
  <c r="N28" i="1"/>
  <c r="N24" i="1" s="1"/>
  <c r="N20" i="1" s="1"/>
  <c r="M28" i="1"/>
  <c r="L20" i="1" l="1"/>
  <c r="L19" i="1" s="1"/>
  <c r="N19" i="1"/>
  <c r="L28" i="1"/>
  <c r="F43" i="1" l="1"/>
  <c r="L29" i="1"/>
  <c r="N23" i="1" l="1"/>
  <c r="M23" i="1"/>
  <c r="L24" i="1"/>
  <c r="L23" i="1" l="1"/>
</calcChain>
</file>

<file path=xl/sharedStrings.xml><?xml version="1.0" encoding="utf-8"?>
<sst xmlns="http://schemas.openxmlformats.org/spreadsheetml/2006/main" count="213" uniqueCount="98">
  <si>
    <t xml:space="preserve">Перелік завдань і заходів цільової програми </t>
  </si>
  <si>
    <t xml:space="preserve">назва програми </t>
  </si>
  <si>
    <t>№ оперативної цілі</t>
  </si>
  <si>
    <r>
      <t>Назва завдання та заходу</t>
    </r>
    <r>
      <rPr>
        <sz val="10"/>
        <color theme="1"/>
        <rFont val="Times New Roman"/>
        <family val="1"/>
        <charset val="204"/>
      </rPr>
      <t xml:space="preserve"> </t>
    </r>
  </si>
  <si>
    <t>КПКВК</t>
  </si>
  <si>
    <t>Виконавець</t>
  </si>
  <si>
    <t>ГРБК*</t>
  </si>
  <si>
    <t>Джерела фінансування</t>
  </si>
  <si>
    <t>Усього</t>
  </si>
  <si>
    <t>заг. фонд</t>
  </si>
  <si>
    <t>спец. фонд</t>
  </si>
  <si>
    <t xml:space="preserve">Всього на виконання програми, у т.ч. </t>
  </si>
  <si>
    <t>Бюджет ТГ</t>
  </si>
  <si>
    <t xml:space="preserve">Завдання 1, усього </t>
  </si>
  <si>
    <t xml:space="preserve">у т.ч. по заходах </t>
  </si>
  <si>
    <t xml:space="preserve">Захід 1.1., усього </t>
  </si>
  <si>
    <t>Державний бюджет</t>
  </si>
  <si>
    <t xml:space="preserve">                                                           </t>
  </si>
  <si>
    <t xml:space="preserve">         </t>
  </si>
  <si>
    <t xml:space="preserve">                      </t>
  </si>
  <si>
    <t xml:space="preserve">                                                                                                                                      </t>
  </si>
  <si>
    <t xml:space="preserve">Державний бюджет </t>
  </si>
  <si>
    <t>2022 рік (план)</t>
  </si>
  <si>
    <t>2023 рік (план)</t>
  </si>
  <si>
    <t>2024 рік (план)</t>
  </si>
  <si>
    <t xml:space="preserve">Завдання 2, усього </t>
  </si>
  <si>
    <t xml:space="preserve">Захід 2.1., усього </t>
  </si>
  <si>
    <t xml:space="preserve">Завдання 3, усього </t>
  </si>
  <si>
    <t xml:space="preserve">Захід 3.1., усього </t>
  </si>
  <si>
    <t xml:space="preserve">Завдання 4, усього </t>
  </si>
  <si>
    <t xml:space="preserve">Захід 4.1., усього </t>
  </si>
  <si>
    <t xml:space="preserve">Завдання 5, усього </t>
  </si>
  <si>
    <t xml:space="preserve">Захід 5.1., усього </t>
  </si>
  <si>
    <t xml:space="preserve">Захід 1.2., усього </t>
  </si>
  <si>
    <t>Мета програми: впровадження нової транспортної політики, що базуватиметься на принципах сталої міської мобільності, в основі яких лежить якість у пересуванні громадським транспортом, розвиток усіх видів пересувань, їх безпечність та доступність для маломобільних груп населення</t>
  </si>
  <si>
    <t>Програма розвитку та вдосконалення пасажирського транспорту і мобільності на території Сумської міської територіальної громади на 2022-2024 роки</t>
  </si>
  <si>
    <t>А.1. Громада з комфортною транспортною мережею</t>
  </si>
  <si>
    <t>Підпрограма 1. "Розвиток та вдосконалення електротранспорту"  
Мета: надання населенню Сумської міської територіальної громади доступних і якісних послуг із пасажирських перевезень міським електроранспортом, покращення екологічної ситуації</t>
  </si>
  <si>
    <t>Усього по підпрограмі 1, в т.ч.</t>
  </si>
  <si>
    <t xml:space="preserve">А.1.2.1.Оновлення рухомого складу КП СМР «Електроавтотранс» </t>
  </si>
  <si>
    <t>Виконавчий комітет  Сумської міської ради</t>
  </si>
  <si>
    <t xml:space="preserve">Відновлення технічного  ресурсу існуючого парку рухомого складу міського електротранспорту </t>
  </si>
  <si>
    <t xml:space="preserve">КП СМР
«Електроавтотранс» </t>
  </si>
  <si>
    <t>Проведення середніх ремонтів тролейбусів</t>
  </si>
  <si>
    <t>Збереження і розвиток електротранспортної інфраструктури</t>
  </si>
  <si>
    <t xml:space="preserve">А.1.2.Розвиток сталої міської мобільності
</t>
  </si>
  <si>
    <t>А.1.2.Розвиток сталої міської мобільності</t>
  </si>
  <si>
    <t>Придбання одноагрегатної модульної комплектної тягової підстанції для міського електротранспорту</t>
  </si>
  <si>
    <t xml:space="preserve">А.1.2.2.  Модернізація електротранспортної інфраструктури КП СМР «Електроавтотранс» </t>
  </si>
  <si>
    <t>Реконструкція електротранспортної інфраструктури</t>
  </si>
  <si>
    <t>Заміна аварійних опор контактної мережі</t>
  </si>
  <si>
    <t>Капітальний ремонт кабельних мереж</t>
  </si>
  <si>
    <t>Заміна кабельної лінії 6 кВ  (3250 м) від комірки 33 ПС "ТЕЦ" до ТП-1 (Пр-т Шевченка в районі скверу "Дружба")</t>
  </si>
  <si>
    <t>1517330</t>
  </si>
  <si>
    <t>Підпрограма 2.  "Розвиток пасажирського автотранспорту"
Мета:надання населенню Сумської міської територіальної громади доступних і якісних послуг із пасажирських перевезень комунальним автотранспортом</t>
  </si>
  <si>
    <t>Оновлення парку комунального транспорту</t>
  </si>
  <si>
    <t>Усього по підпрограмі 2, в т.ч.</t>
  </si>
  <si>
    <t>Придбання рухомого складу автобусів середньої місткості</t>
  </si>
  <si>
    <r>
      <t xml:space="preserve"> </t>
    </r>
    <r>
      <rPr>
        <b/>
        <sz val="10"/>
        <rFont val="Times New Roman"/>
        <family val="1"/>
        <charset val="204"/>
      </rPr>
      <t>Відновлення технічного ресурсу існуючого парку комунального автотранспорту</t>
    </r>
  </si>
  <si>
    <t>Проведення середніх ремонтів автобусів</t>
  </si>
  <si>
    <t>Усього по підпрограмі 3, в т.ч.</t>
  </si>
  <si>
    <t xml:space="preserve">Відшкодування різниці між встановленими граничними та споживчими тарифами на послуги міського електричного транспорту та послуги з перевезення пасажирів на автобусних маршрутах загального користування </t>
  </si>
  <si>
    <t>Відшкодування різниці між  встановленим  граничним та споживчим тарифами на послуги міського електричного транспорту  КП СМР «Електроавтотранс»</t>
  </si>
  <si>
    <t>Відшкодування різниці між встановленим  граничним та споживчим тарифами  на послуги  з перевезення пасажирів на автобусних маршрутах загального користування КП СМР «Електроавтотранс»</t>
  </si>
  <si>
    <t>0217422</t>
  </si>
  <si>
    <t xml:space="preserve"> 0217412</t>
  </si>
  <si>
    <t>Надання фінансової підтримки  КП СМР "Електроавтотранс"</t>
  </si>
  <si>
    <t>Надання фінансової підтримки КП СМР "Електроавтотранс" для забезпечення стабільної роботи підприємства у зв'язку з введенням воєнного стану в Україні згідно із Указом Президента України від 24 лютого 2022 року № 64/2022  "Про введення воєнного стану в Україні" (зі змінами), розпорядження Сумської обласної військової адміністрації  від 02.03.2022 №84-ОД (на виплату заробітної плати та платежів прирівняних до неї, ЄСВ, оплату за запасні частини та матеріали, відшкодування витрат по виплаті та доставці пільгових пенсій (Список 2), відшкодування витрат за використану електроенергію, поточний ремонт кабельної лінії 6 кВ, поточний ремонт теплової мережі, придбання запчастин на поточний ремонт кабельної мережі, для придбання паливно-мастильних матеріалів, на поточний ремонт кабельних ліній 6Кв;600В від тягової підстанції №1 (вул.Горького2/1)</t>
  </si>
  <si>
    <t>0217426</t>
  </si>
  <si>
    <t xml:space="preserve">0217413 </t>
  </si>
  <si>
    <t>Підпрограма 4. "Організація перевезення пасажирів на маршрутах пасажирського транспорту, що не виходять за межі  Сумської міської територіальної громади "
Мета: підвищення якості транспортних послуг на території Сумської міської територіальної громади</t>
  </si>
  <si>
    <t>Усього по підпрограмі 4, в т.ч.</t>
  </si>
  <si>
    <t>Вивчення транспортного попиту</t>
  </si>
  <si>
    <t>А.1.2.3.  Забезпечення зручного транспортного сполучення між населеними пунктами громади</t>
  </si>
  <si>
    <t>Проведення обстеження пасажиропотоку (з розробкою сценарію транспортної моделі) на  маршрутах пасажирського транспорту, що не виходять за межі  Сумської міської територіальної громади</t>
  </si>
  <si>
    <t>0217450</t>
  </si>
  <si>
    <t>Усього по підпрограмі 5, в т.ч.</t>
  </si>
  <si>
    <t>А.1.2.4.  Створення інтегрованої інтелектуальної транспортної системи ( у складі автоматизованої системи обліку оплати проїзду та автоматизованої системи диспетчерського управління в громадському транспорті)</t>
  </si>
  <si>
    <t xml:space="preserve">Виготовлення пільгових електронних квитків
</t>
  </si>
  <si>
    <t xml:space="preserve">Впровадження автоматизованої системи обліку оплати проїзду в міському пасажирському транспорті </t>
  </si>
  <si>
    <t>Надання інформації, необхідної для виготовлення персоніфікованих безконтактних карток відповідно до чинного законодавства (для пільгової категорії пасажирів)</t>
  </si>
  <si>
    <t xml:space="preserve">Департа-мент соціально-го захисту населення СМР </t>
  </si>
  <si>
    <t>Підтримка та супроводження АСДУ</t>
  </si>
  <si>
    <t>Оновлення парку тролейбусів</t>
  </si>
  <si>
    <t>Підпрограма 3. "Забезпечення сталого функціонування підприємств транспортної галузі "
Мета: забезпечення конкурентоспроможності та сталого розвитку транспортних підприємств, покращення якості послуг пасажирських перевезень</t>
  </si>
  <si>
    <t>Впровадження автоматизованої системи диспетчерського управління в міському пасажирському транспорті</t>
  </si>
  <si>
    <t>Начальник відділу транспорту, звязку та телекомунікаційних послуг</t>
  </si>
  <si>
    <t>Сергій ЯКОВЕНКО</t>
  </si>
  <si>
    <t xml:space="preserve">                                                                                                                                                                                                                                                                           </t>
  </si>
  <si>
    <t xml:space="preserve">Обсяги фінансування програми, тис. грн. </t>
  </si>
  <si>
    <t>КП СМР "Електроавтотранс"</t>
  </si>
  <si>
    <t>0217670</t>
  </si>
  <si>
    <t>Інші джерела   (власні кошти КП "Електроавто-транс")</t>
  </si>
  <si>
    <t>Реалізація підпроєкту "Оновлення рухомого  складу КП "Електроавтотранс" у м. Суми" (придбання тролейбусів). Сплата ПДВ</t>
  </si>
  <si>
    <t xml:space="preserve">Інші джерела   </t>
  </si>
  <si>
    <t>Управління капітально-го будів-ництва та дорожнього госпо-дарства СМР</t>
  </si>
  <si>
    <t xml:space="preserve">                      Додаток 1                                             до Програми розвитку та вдосконалення пасажирського транспорту і мобільності на території Сумської міської територіальної громади на 2022 - 2024 роки</t>
  </si>
  <si>
    <t>Підпрограма 5. "Впровадження єдиної інтегрованої інтелектуальної транспортної системи у складі автоматизованої системи обліку оплати проїзду
та автоматизованої системи диспетчерського управління в міському пасажирському транспорті 
на території Сумської міської територіальної громади"                                                                                                                                                                                                                                                                                                                             Мета:підвищення рівня обслуговування та ефективності управління  міським пасажирським транспортом на території Сумської міської територіальної громади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</si>
</sst>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 _₴_-;\-* #,##0\ _₴_-;_-* &quot;-&quot;\ _₴_-;_-@_-"/>
    <numFmt numFmtId="165" formatCode="_-* #,##0.00\ _₴_-;\-* #,##0.00\ _₴_-;_-* &quot;-&quot;??\ _₴_-;_-@_-"/>
    <numFmt numFmtId="166" formatCode="_-* #,##0.00\ _г_р_н_._-;\-* #,##0.00\ _г_р_н_._-;_-* &quot;-&quot;??\ _г_р_н_._-;_-@_-"/>
    <numFmt numFmtId="167" formatCode="#,##0.00_ ;\-#,##0.00\ "/>
    <numFmt numFmtId="168" formatCode="#,##0.000\ &quot;₴&quot;"/>
  </numFmts>
  <fonts count="18" x14ac:knownFonts="1">
    <font>
      <sz val="11"/>
      <color theme="1"/>
      <name val="Calibri"/>
      <family val="2"/>
      <charset val="204"/>
      <scheme val="minor"/>
    </font>
    <font>
      <sz val="11"/>
      <color theme="1"/>
      <name val="Arial"/>
      <family val="2"/>
      <charset val="204"/>
    </font>
    <font>
      <sz val="12"/>
      <color theme="1"/>
      <name val="Times New Roman"/>
      <family val="1"/>
      <charset val="204"/>
    </font>
    <font>
      <b/>
      <sz val="14"/>
      <color theme="1"/>
      <name val="Times New Roman"/>
      <family val="1"/>
      <charset val="204"/>
    </font>
    <font>
      <sz val="9"/>
      <color theme="1"/>
      <name val="Times New Roman"/>
      <family val="1"/>
      <charset val="204"/>
    </font>
    <font>
      <b/>
      <sz val="10"/>
      <color theme="1"/>
      <name val="Times New Roman"/>
      <family val="1"/>
      <charset val="204"/>
    </font>
    <font>
      <sz val="10"/>
      <color theme="1"/>
      <name val="Times New Roman"/>
      <family val="1"/>
      <charset val="204"/>
    </font>
    <font>
      <b/>
      <sz val="9"/>
      <color theme="1"/>
      <name val="Times New Roman"/>
      <family val="1"/>
      <charset val="204"/>
    </font>
    <font>
      <i/>
      <sz val="10"/>
      <color theme="1"/>
      <name val="Times New Roman"/>
      <family val="1"/>
      <charset val="204"/>
    </font>
    <font>
      <sz val="14"/>
      <color theme="1"/>
      <name val="Times New Roman"/>
      <family val="1"/>
      <charset val="204"/>
    </font>
    <font>
      <sz val="11"/>
      <color theme="1"/>
      <name val="Calibri"/>
      <family val="2"/>
      <charset val="204"/>
      <scheme val="minor"/>
    </font>
    <font>
      <sz val="10"/>
      <color indexed="8"/>
      <name val="Times New Roman"/>
      <family val="1"/>
      <charset val="204"/>
    </font>
    <font>
      <b/>
      <sz val="10"/>
      <name val="Times New Roman"/>
      <family val="1"/>
      <charset val="204"/>
    </font>
    <font>
      <b/>
      <sz val="10"/>
      <color indexed="8"/>
      <name val="Times New Roman"/>
      <family val="1"/>
      <charset val="204"/>
    </font>
    <font>
      <sz val="10"/>
      <name val="Times New Roman"/>
      <family val="1"/>
      <charset val="204"/>
    </font>
    <font>
      <b/>
      <u/>
      <sz val="14"/>
      <color theme="1"/>
      <name val="Times New Roman"/>
      <family val="1"/>
      <charset val="204"/>
    </font>
    <font>
      <b/>
      <sz val="11"/>
      <color theme="1"/>
      <name val="Calibri"/>
      <family val="2"/>
      <charset val="204"/>
      <scheme val="minor"/>
    </font>
    <font>
      <sz val="10"/>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165" fontId="10" fillId="0" borderId="0" applyFont="0" applyFill="0" applyBorder="0" applyAlignment="0" applyProtection="0"/>
    <xf numFmtId="164" fontId="10" fillId="0" borderId="0" applyFont="0" applyFill="0" applyBorder="0" applyAlignment="0" applyProtection="0"/>
  </cellStyleXfs>
  <cellXfs count="269">
    <xf numFmtId="0" fontId="0" fillId="0" borderId="0" xfId="0"/>
    <xf numFmtId="0" fontId="1" fillId="0" borderId="0" xfId="0" applyFont="1" applyAlignment="1">
      <alignment vertical="center"/>
    </xf>
    <xf numFmtId="0" fontId="2" fillId="0" borderId="0" xfId="0" applyFont="1" applyAlignment="1">
      <alignment horizontal="justify" vertical="center"/>
    </xf>
    <xf numFmtId="0" fontId="9" fillId="0" borderId="0" xfId="0" applyFont="1" applyAlignment="1">
      <alignment horizontal="justify" vertical="center"/>
    </xf>
    <xf numFmtId="0" fontId="2" fillId="0" borderId="0" xfId="0" applyFont="1" applyAlignment="1">
      <alignment vertical="center"/>
    </xf>
    <xf numFmtId="0" fontId="2" fillId="0" borderId="0" xfId="0" applyFont="1" applyAlignment="1">
      <alignment horizontal="left" vertical="center" indent="5"/>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0" fillId="0" borderId="0" xfId="0" applyBorder="1"/>
    <xf numFmtId="0" fontId="5" fillId="0" borderId="0" xfId="0" applyFont="1"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justify" vertical="center" wrapText="1"/>
    </xf>
    <xf numFmtId="0" fontId="6" fillId="0" borderId="0" xfId="0" applyFont="1" applyBorder="1" applyAlignment="1">
      <alignment vertical="center" wrapText="1"/>
    </xf>
    <xf numFmtId="0" fontId="2" fillId="0" borderId="0" xfId="0" applyFont="1" applyBorder="1" applyAlignment="1">
      <alignment vertical="center"/>
    </xf>
    <xf numFmtId="0" fontId="6" fillId="0" borderId="0" xfId="0" applyFont="1" applyBorder="1" applyAlignment="1">
      <alignment horizontal="justify" vertical="center"/>
    </xf>
    <xf numFmtId="0" fontId="9" fillId="0" borderId="0" xfId="0" applyFont="1" applyBorder="1" applyAlignment="1">
      <alignment horizontal="justify" vertical="center"/>
    </xf>
    <xf numFmtId="0" fontId="2" fillId="0" borderId="0" xfId="0" applyFont="1" applyBorder="1" applyAlignment="1">
      <alignment horizontal="justify" vertical="center"/>
    </xf>
    <xf numFmtId="0" fontId="1" fillId="0" borderId="0" xfId="0" applyFont="1" applyBorder="1" applyAlignment="1">
      <alignment vertical="center"/>
    </xf>
    <xf numFmtId="0" fontId="2" fillId="0" borderId="0" xfId="0" applyFont="1" applyBorder="1" applyAlignment="1">
      <alignment horizontal="left" vertical="center" indent="15"/>
    </xf>
    <xf numFmtId="0" fontId="3" fillId="0" borderId="0" xfId="0" applyFont="1" applyBorder="1" applyAlignment="1">
      <alignment horizontal="center" vertical="center"/>
    </xf>
    <xf numFmtId="0" fontId="5" fillId="0" borderId="0" xfId="0" applyFont="1" applyBorder="1" applyAlignment="1">
      <alignment vertical="center" wrapText="1"/>
    </xf>
    <xf numFmtId="0" fontId="4" fillId="0" borderId="0" xfId="0" applyFont="1" applyBorder="1" applyAlignment="1">
      <alignment horizontal="justify" vertical="center" wrapText="1"/>
    </xf>
    <xf numFmtId="0" fontId="4" fillId="0" borderId="0" xfId="0" applyFont="1" applyBorder="1" applyAlignment="1">
      <alignment vertical="center" wrapText="1"/>
    </xf>
    <xf numFmtId="0" fontId="9" fillId="0" borderId="0"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6" fillId="0" borderId="1" xfId="0" applyFont="1" applyBorder="1" applyAlignment="1">
      <alignment horizontal="left" vertical="center" wrapText="1"/>
    </xf>
    <xf numFmtId="0" fontId="11" fillId="0" borderId="1" xfId="0" applyFont="1" applyFill="1" applyBorder="1" applyAlignment="1">
      <alignment horizontal="center" vertical="center" wrapText="1"/>
    </xf>
    <xf numFmtId="0" fontId="14" fillId="0" borderId="1" xfId="0" applyFont="1" applyFill="1" applyBorder="1" applyAlignment="1">
      <alignment vertical="top" wrapText="1"/>
    </xf>
    <xf numFmtId="0" fontId="14" fillId="0" borderId="1" xfId="0" applyFont="1" applyFill="1" applyBorder="1" applyAlignment="1">
      <alignment horizontal="center" vertical="center" wrapText="1"/>
    </xf>
    <xf numFmtId="0" fontId="6" fillId="0" borderId="1" xfId="0" applyFont="1" applyFill="1" applyBorder="1" applyAlignment="1">
      <alignment vertical="top" wrapText="1"/>
    </xf>
    <xf numFmtId="4" fontId="13" fillId="0" borderId="1" xfId="1" applyNumberFormat="1"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justify" vertical="center" wrapText="1"/>
    </xf>
    <xf numFmtId="4" fontId="6" fillId="0" borderId="0" xfId="0" applyNumberFormat="1" applyFont="1" applyBorder="1" applyAlignment="1">
      <alignment horizontal="center" vertical="center" wrapText="1"/>
    </xf>
    <xf numFmtId="4" fontId="13" fillId="0" borderId="1" xfId="1" applyNumberFormat="1" applyFont="1" applyFill="1" applyBorder="1" applyAlignment="1">
      <alignment horizontal="center" vertical="center"/>
    </xf>
    <xf numFmtId="4" fontId="12" fillId="0" borderId="1" xfId="1" applyNumberFormat="1" applyFont="1" applyFill="1" applyBorder="1" applyAlignment="1">
      <alignment horizontal="center" vertical="center"/>
    </xf>
    <xf numFmtId="4" fontId="13" fillId="0" borderId="1" xfId="2" applyNumberFormat="1" applyFont="1" applyFill="1" applyBorder="1" applyAlignment="1">
      <alignment horizontal="center" vertical="center"/>
    </xf>
    <xf numFmtId="4" fontId="12" fillId="0" borderId="1" xfId="1" applyNumberFormat="1" applyFont="1" applyFill="1" applyBorder="1" applyAlignment="1">
      <alignment horizontal="center" vertical="center" wrapText="1"/>
    </xf>
    <xf numFmtId="4" fontId="14" fillId="0" borderId="1" xfId="1" applyNumberFormat="1" applyFont="1" applyFill="1" applyBorder="1" applyAlignment="1">
      <alignment horizontal="center" vertical="center"/>
    </xf>
    <xf numFmtId="4" fontId="11" fillId="0" borderId="1" xfId="2" applyNumberFormat="1" applyFont="1" applyFill="1" applyBorder="1" applyAlignment="1">
      <alignment horizontal="center" vertical="center"/>
    </xf>
    <xf numFmtId="4" fontId="11" fillId="0" borderId="1" xfId="1" applyNumberFormat="1" applyFont="1" applyFill="1" applyBorder="1" applyAlignment="1">
      <alignment horizontal="center" vertical="center"/>
    </xf>
    <xf numFmtId="49" fontId="14" fillId="0" borderId="2" xfId="0" applyNumberFormat="1" applyFont="1" applyFill="1" applyBorder="1" applyAlignment="1">
      <alignment horizontal="center" vertical="center" wrapText="1"/>
    </xf>
    <xf numFmtId="0" fontId="9" fillId="0" borderId="0" xfId="0" applyFont="1" applyAlignment="1">
      <alignment vertical="center"/>
    </xf>
    <xf numFmtId="4" fontId="5" fillId="0" borderId="1" xfId="0" applyNumberFormat="1" applyFont="1" applyBorder="1" applyAlignment="1">
      <alignment horizontal="center" vertical="center"/>
    </xf>
    <xf numFmtId="0" fontId="6" fillId="0" borderId="1" xfId="0" applyFont="1" applyBorder="1" applyAlignment="1">
      <alignment horizontal="center" vertical="center"/>
    </xf>
    <xf numFmtId="4" fontId="5"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xf>
    <xf numFmtId="4" fontId="8" fillId="0" borderId="0" xfId="0" applyNumberFormat="1" applyFont="1" applyBorder="1" applyAlignment="1">
      <alignment horizontal="center" vertical="center" wrapText="1"/>
    </xf>
    <xf numFmtId="4" fontId="0" fillId="0" borderId="0" xfId="0" applyNumberFormat="1" applyAlignment="1">
      <alignment horizontal="center"/>
    </xf>
    <xf numFmtId="4" fontId="9" fillId="0" borderId="0" xfId="0" applyNumberFormat="1" applyFont="1" applyAlignment="1">
      <alignment horizontal="center" vertical="center"/>
    </xf>
    <xf numFmtId="4" fontId="0" fillId="0" borderId="0" xfId="0" applyNumberFormat="1" applyBorder="1" applyAlignment="1">
      <alignment horizontal="center"/>
    </xf>
    <xf numFmtId="4" fontId="5" fillId="0" borderId="1" xfId="0" applyNumberFormat="1" applyFont="1" applyFill="1" applyBorder="1" applyAlignment="1">
      <alignment horizontal="center" vertical="center" wrapText="1"/>
    </xf>
    <xf numFmtId="4" fontId="2" fillId="0" borderId="0" xfId="0" applyNumberFormat="1" applyFont="1" applyAlignment="1">
      <alignment horizontal="center" vertical="center"/>
    </xf>
    <xf numFmtId="4" fontId="1" fillId="0" borderId="0" xfId="0" applyNumberFormat="1" applyFont="1" applyBorder="1" applyAlignment="1">
      <alignment horizontal="center" vertical="center"/>
    </xf>
    <xf numFmtId="4" fontId="1" fillId="0" borderId="0" xfId="0" applyNumberFormat="1" applyFont="1" applyAlignment="1">
      <alignment horizontal="center" vertical="center"/>
    </xf>
    <xf numFmtId="4" fontId="9" fillId="0" borderId="0" xfId="0" applyNumberFormat="1" applyFont="1" applyBorder="1" applyAlignment="1">
      <alignment horizontal="center" vertical="center"/>
    </xf>
    <xf numFmtId="0" fontId="0" fillId="0" borderId="0" xfId="0" applyAlignment="1"/>
    <xf numFmtId="0" fontId="8" fillId="0" borderId="1" xfId="0" applyFont="1" applyBorder="1" applyAlignment="1">
      <alignment horizontal="center" vertical="center"/>
    </xf>
    <xf numFmtId="165" fontId="6" fillId="0" borderId="1" xfId="0" applyNumberFormat="1" applyFont="1" applyFill="1" applyBorder="1" applyAlignment="1">
      <alignment horizontal="center" vertical="center"/>
    </xf>
    <xf numFmtId="167" fontId="6" fillId="0" borderId="1" xfId="0" applyNumberFormat="1" applyFont="1" applyBorder="1" applyAlignment="1">
      <alignment horizontal="center" vertical="center"/>
    </xf>
    <xf numFmtId="166" fontId="6" fillId="0" borderId="1" xfId="0" applyNumberFormat="1" applyFont="1" applyBorder="1" applyAlignment="1">
      <alignment horizontal="center" vertical="center"/>
    </xf>
    <xf numFmtId="4" fontId="6" fillId="0" borderId="0" xfId="0" applyNumberFormat="1" applyFont="1" applyBorder="1" applyAlignment="1">
      <alignment horizontal="center" vertical="center"/>
    </xf>
    <xf numFmtId="0" fontId="0" fillId="0" borderId="0" xfId="0" applyBorder="1" applyAlignment="1"/>
    <xf numFmtId="0" fontId="6" fillId="0" borderId="0" xfId="0" applyFont="1" applyBorder="1" applyAlignment="1">
      <alignment horizontal="center" vertical="center"/>
    </xf>
    <xf numFmtId="0" fontId="8" fillId="0" borderId="0" xfId="0" applyFont="1" applyBorder="1" applyAlignment="1">
      <alignment horizontal="center" vertical="center"/>
    </xf>
    <xf numFmtId="4" fontId="6" fillId="0" borderId="1" xfId="0" applyNumberFormat="1" applyFont="1" applyFill="1" applyBorder="1" applyAlignment="1">
      <alignment horizontal="center" vertical="center"/>
    </xf>
    <xf numFmtId="4" fontId="6" fillId="0" borderId="1" xfId="0" applyNumberFormat="1" applyFont="1" applyBorder="1" applyAlignment="1">
      <alignment horizontal="center" vertical="center"/>
    </xf>
    <xf numFmtId="4" fontId="5" fillId="0" borderId="0" xfId="0" applyNumberFormat="1" applyFont="1" applyBorder="1" applyAlignment="1">
      <alignment horizontal="center" vertical="center"/>
    </xf>
    <xf numFmtId="4" fontId="8" fillId="0" borderId="0" xfId="0" applyNumberFormat="1" applyFont="1" applyBorder="1" applyAlignment="1">
      <alignment horizontal="center" vertical="center"/>
    </xf>
    <xf numFmtId="166" fontId="14" fillId="0" borderId="1" xfId="1" applyNumberFormat="1" applyFont="1" applyFill="1" applyBorder="1" applyAlignment="1">
      <alignment vertical="center"/>
    </xf>
    <xf numFmtId="0" fontId="6" fillId="0" borderId="0" xfId="0" applyFont="1" applyBorder="1" applyAlignment="1">
      <alignment vertical="center"/>
    </xf>
    <xf numFmtId="0" fontId="8" fillId="0" borderId="1" xfId="0" applyNumberFormat="1" applyFont="1" applyBorder="1" applyAlignment="1">
      <alignment horizontal="center" vertical="center"/>
    </xf>
    <xf numFmtId="0" fontId="8" fillId="0" borderId="1" xfId="0" applyNumberFormat="1" applyFont="1" applyBorder="1" applyAlignment="1">
      <alignment horizontal="center" vertical="center" wrapText="1"/>
    </xf>
    <xf numFmtId="4" fontId="5" fillId="0" borderId="1" xfId="0" applyNumberFormat="1" applyFont="1" applyFill="1" applyBorder="1" applyAlignment="1">
      <alignment horizontal="center" vertical="center"/>
    </xf>
    <xf numFmtId="167" fontId="6" fillId="0" borderId="1" xfId="0" applyNumberFormat="1" applyFont="1" applyFill="1" applyBorder="1" applyAlignment="1">
      <alignment horizontal="center" vertical="center"/>
    </xf>
    <xf numFmtId="0" fontId="3" fillId="0" borderId="0" xfId="0" applyFont="1" applyAlignment="1">
      <alignment horizontal="center" vertical="center"/>
    </xf>
    <xf numFmtId="4" fontId="6" fillId="0" borderId="1" xfId="0" applyNumberFormat="1" applyFont="1" applyBorder="1" applyAlignment="1">
      <alignment horizontal="center" vertical="center"/>
    </xf>
    <xf numFmtId="0" fontId="6" fillId="0" borderId="1" xfId="0" applyFont="1" applyBorder="1" applyAlignment="1">
      <alignment horizontal="center" vertical="center"/>
    </xf>
    <xf numFmtId="4" fontId="5" fillId="0" borderId="1" xfId="0" applyNumberFormat="1" applyFont="1" applyBorder="1" applyAlignment="1">
      <alignment horizontal="center" vertical="center"/>
    </xf>
    <xf numFmtId="4" fontId="5" fillId="0" borderId="1" xfId="0" applyNumberFormat="1" applyFont="1" applyBorder="1" applyAlignment="1">
      <alignment horizontal="center" vertical="center" wrapText="1"/>
    </xf>
    <xf numFmtId="0" fontId="6" fillId="0" borderId="2" xfId="0" applyFont="1" applyBorder="1" applyAlignment="1">
      <alignment vertical="center" wrapText="1"/>
    </xf>
    <xf numFmtId="0" fontId="5" fillId="0" borderId="0" xfId="0" applyFont="1" applyBorder="1" applyAlignment="1">
      <alignment horizontal="center" vertical="center" wrapText="1"/>
    </xf>
    <xf numFmtId="0" fontId="6" fillId="0" borderId="0" xfId="0" applyFont="1" applyBorder="1" applyAlignment="1">
      <alignment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168" fontId="0" fillId="0" borderId="0" xfId="0" applyNumberFormat="1"/>
    <xf numFmtId="0" fontId="0" fillId="0" borderId="0" xfId="0" applyAlignment="1">
      <alignment vertical="center"/>
    </xf>
    <xf numFmtId="0" fontId="0" fillId="0" borderId="0" xfId="0" applyBorder="1" applyAlignment="1">
      <alignment vertical="center"/>
    </xf>
    <xf numFmtId="0" fontId="2" fillId="0" borderId="0" xfId="0" applyFont="1" applyAlignment="1">
      <alignment horizontal="left" vertical="center"/>
    </xf>
    <xf numFmtId="0" fontId="0" fillId="0" borderId="0" xfId="0" applyBorder="1" applyAlignment="1">
      <alignment vertical="center" wrapText="1"/>
    </xf>
    <xf numFmtId="0" fontId="2" fillId="0" borderId="0" xfId="0" applyFont="1" applyBorder="1" applyAlignment="1">
      <alignment horizontal="left" vertical="center"/>
    </xf>
    <xf numFmtId="4" fontId="0" fillId="0" borderId="0" xfId="0" applyNumberFormat="1"/>
    <xf numFmtId="0" fontId="0" fillId="0" borderId="0" xfId="0" applyAlignment="1">
      <alignment vertical="top"/>
    </xf>
    <xf numFmtId="0" fontId="9" fillId="0" borderId="0" xfId="0" applyFont="1" applyAlignment="1">
      <alignment wrapText="1"/>
    </xf>
    <xf numFmtId="4" fontId="6"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4" fontId="5" fillId="0" borderId="1" xfId="0" applyNumberFormat="1" applyFont="1" applyBorder="1" applyAlignment="1">
      <alignment horizontal="center" vertical="center"/>
    </xf>
    <xf numFmtId="0" fontId="11" fillId="0" borderId="1" xfId="0" applyFont="1" applyFill="1" applyBorder="1" applyAlignment="1">
      <alignment horizontal="left" vertical="top" wrapText="1"/>
    </xf>
    <xf numFmtId="4" fontId="6" fillId="0" borderId="1" xfId="0" applyNumberFormat="1" applyFont="1" applyBorder="1" applyAlignment="1">
      <alignment horizontal="center" vertical="center" wrapText="1"/>
    </xf>
    <xf numFmtId="4" fontId="11" fillId="0" borderId="1" xfId="1"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6" fillId="0" borderId="1" xfId="0" applyFont="1" applyBorder="1" applyAlignment="1">
      <alignment vertical="center" wrapText="1"/>
    </xf>
    <xf numFmtId="0" fontId="6" fillId="0" borderId="4" xfId="0" applyFont="1" applyBorder="1" applyAlignment="1">
      <alignment horizontal="center" vertical="center"/>
    </xf>
    <xf numFmtId="0" fontId="6" fillId="0" borderId="4" xfId="0" applyFont="1" applyBorder="1" applyAlignment="1">
      <alignment horizontal="justify" vertical="center" wrapText="1"/>
    </xf>
    <xf numFmtId="4" fontId="5" fillId="0" borderId="4" xfId="0" applyNumberFormat="1" applyFont="1" applyBorder="1" applyAlignment="1">
      <alignment horizontal="center" vertical="center"/>
    </xf>
    <xf numFmtId="4" fontId="6" fillId="0" borderId="4" xfId="0" applyNumberFormat="1" applyFont="1" applyBorder="1" applyAlignment="1">
      <alignment horizontal="center" vertical="center"/>
    </xf>
    <xf numFmtId="4" fontId="13" fillId="0" borderId="4" xfId="1" applyNumberFormat="1" applyFont="1" applyFill="1" applyBorder="1" applyAlignment="1">
      <alignment horizontal="center" vertical="center" wrapText="1"/>
    </xf>
    <xf numFmtId="4" fontId="11" fillId="0" borderId="4" xfId="1" applyNumberFormat="1" applyFont="1" applyFill="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11" fillId="0" borderId="4" xfId="0" applyFont="1" applyFill="1" applyBorder="1" applyAlignment="1">
      <alignment horizontal="left" vertical="top" wrapText="1"/>
    </xf>
    <xf numFmtId="4" fontId="6" fillId="0" borderId="1" xfId="0" applyNumberFormat="1" applyFont="1" applyBorder="1" applyAlignment="1">
      <alignment horizontal="center" vertical="center"/>
    </xf>
    <xf numFmtId="0" fontId="6" fillId="0" borderId="1" xfId="0" applyFont="1" applyBorder="1" applyAlignment="1">
      <alignment horizontal="center" vertical="center"/>
    </xf>
    <xf numFmtId="4" fontId="5" fillId="0" borderId="1" xfId="0" applyNumberFormat="1" applyFont="1" applyBorder="1" applyAlignment="1">
      <alignment horizontal="center" vertical="center"/>
    </xf>
    <xf numFmtId="4"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4" fontId="6" fillId="0" borderId="4" xfId="0" applyNumberFormat="1" applyFont="1" applyBorder="1" applyAlignment="1">
      <alignment horizontal="center" vertical="center"/>
    </xf>
    <xf numFmtId="0" fontId="11" fillId="0" borderId="4" xfId="0" applyFont="1" applyFill="1" applyBorder="1" applyAlignment="1">
      <alignment horizontal="center" vertical="center" wrapText="1"/>
    </xf>
    <xf numFmtId="0" fontId="6" fillId="0" borderId="1" xfId="0" applyFont="1" applyBorder="1" applyAlignment="1">
      <alignment horizontal="justify" vertical="center" wrapText="1"/>
    </xf>
    <xf numFmtId="49" fontId="14" fillId="0" borderId="2"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0" fillId="0" borderId="4" xfId="0" applyBorder="1" applyAlignment="1">
      <alignment horizontal="justify"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2" fontId="6" fillId="0" borderId="4" xfId="0" applyNumberFormat="1" applyFont="1" applyBorder="1" applyAlignment="1">
      <alignment horizontal="center" vertical="center"/>
    </xf>
    <xf numFmtId="0" fontId="17" fillId="0" borderId="4" xfId="0" applyFont="1" applyBorder="1" applyAlignment="1">
      <alignment horizontal="center" vertical="center"/>
    </xf>
    <xf numFmtId="2" fontId="5"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2" fontId="12" fillId="0" borderId="1" xfId="1" applyNumberFormat="1" applyFont="1" applyFill="1" applyBorder="1" applyAlignment="1">
      <alignment horizontal="center" vertical="center"/>
    </xf>
    <xf numFmtId="0" fontId="0" fillId="0" borderId="4" xfId="0" applyBorder="1" applyAlignment="1">
      <alignment vertical="top" wrapText="1"/>
    </xf>
    <xf numFmtId="2" fontId="5" fillId="0" borderId="1"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0" fontId="0" fillId="0" borderId="4" xfId="0" applyBorder="1" applyAlignment="1">
      <alignment vertical="center" wrapText="1"/>
    </xf>
    <xf numFmtId="0" fontId="0" fillId="0" borderId="4" xfId="0" applyBorder="1" applyAlignment="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49" fontId="11" fillId="0" borderId="2" xfId="0" applyNumberFormat="1" applyFont="1" applyFill="1" applyBorder="1" applyAlignment="1">
      <alignment horizontal="center" vertical="center" wrapText="1"/>
    </xf>
    <xf numFmtId="0" fontId="6" fillId="0" borderId="1" xfId="0" applyFont="1" applyBorder="1" applyAlignment="1">
      <alignment vertical="center" wrapText="1"/>
    </xf>
    <xf numFmtId="4" fontId="5" fillId="0" borderId="2" xfId="0" applyNumberFormat="1" applyFont="1" applyBorder="1" applyAlignment="1">
      <alignment horizontal="center" vertical="center"/>
    </xf>
    <xf numFmtId="4" fontId="5" fillId="0" borderId="3" xfId="0" applyNumberFormat="1" applyFont="1" applyBorder="1" applyAlignment="1">
      <alignment horizontal="center" vertical="center"/>
    </xf>
    <xf numFmtId="4" fontId="5" fillId="0" borderId="4" xfId="0" applyNumberFormat="1" applyFont="1" applyBorder="1" applyAlignment="1">
      <alignment horizontal="center" vertical="center"/>
    </xf>
    <xf numFmtId="4" fontId="14" fillId="2" borderId="2" xfId="0" applyNumberFormat="1" applyFont="1" applyFill="1" applyBorder="1" applyAlignment="1" applyProtection="1">
      <alignment horizontal="center" vertical="center"/>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6"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49" fontId="14" fillId="0" borderId="2" xfId="0" applyNumberFormat="1" applyFont="1" applyFill="1" applyBorder="1" applyAlignment="1">
      <alignment horizontal="center" vertical="center" wrapText="1"/>
    </xf>
    <xf numFmtId="0" fontId="9" fillId="0" borderId="0" xfId="0" applyFont="1" applyAlignment="1">
      <alignment vertical="center"/>
    </xf>
    <xf numFmtId="0" fontId="0" fillId="0" borderId="0" xfId="0" applyAlignment="1">
      <alignment vertical="center"/>
    </xf>
    <xf numFmtId="0" fontId="9" fillId="0" borderId="0" xfId="0" applyFont="1" applyAlignment="1">
      <alignment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4" fontId="6" fillId="0" borderId="2" xfId="0" applyNumberFormat="1" applyFont="1" applyBorder="1" applyAlignment="1">
      <alignment horizontal="center" vertical="center"/>
    </xf>
    <xf numFmtId="4" fontId="6" fillId="0" borderId="3" xfId="0" applyNumberFormat="1" applyFont="1" applyBorder="1" applyAlignment="1">
      <alignment horizontal="center" vertical="center"/>
    </xf>
    <xf numFmtId="4" fontId="6" fillId="0" borderId="4" xfId="0" applyNumberFormat="1" applyFont="1" applyBorder="1" applyAlignment="1">
      <alignment horizontal="center" vertical="center"/>
    </xf>
    <xf numFmtId="2" fontId="6" fillId="0" borderId="2" xfId="0" applyNumberFormat="1"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 fillId="0" borderId="0" xfId="0" applyFont="1" applyAlignment="1">
      <alignment horizontal="center" vertical="center"/>
    </xf>
    <xf numFmtId="0" fontId="11" fillId="0" borderId="2" xfId="0" applyFont="1" applyFill="1" applyBorder="1" applyAlignment="1">
      <alignment horizontal="center" vertical="center" wrapText="1"/>
    </xf>
    <xf numFmtId="0" fontId="0" fillId="0" borderId="1" xfId="0" applyBorder="1" applyAlignment="1">
      <alignment horizontal="center" vertical="center" wrapText="1"/>
    </xf>
    <xf numFmtId="0" fontId="13" fillId="0" borderId="2" xfId="0" applyFont="1" applyFill="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14" fillId="0" borderId="2" xfId="0" applyFont="1" applyFill="1" applyBorder="1" applyAlignment="1">
      <alignment horizontal="center" vertical="center" wrapText="1"/>
    </xf>
    <xf numFmtId="0" fontId="5" fillId="0" borderId="2" xfId="0" applyFont="1" applyFill="1" applyBorder="1" applyAlignment="1">
      <alignment wrapText="1"/>
    </xf>
    <xf numFmtId="0" fontId="16" fillId="0" borderId="3" xfId="0" applyFont="1" applyBorder="1" applyAlignment="1">
      <alignment wrapText="1"/>
    </xf>
    <xf numFmtId="0" fontId="16" fillId="0" borderId="4" xfId="0" applyFont="1" applyBorder="1" applyAlignment="1">
      <alignment wrapText="1"/>
    </xf>
    <xf numFmtId="0" fontId="9" fillId="0" borderId="0" xfId="0" applyFont="1" applyAlignment="1">
      <alignment horizontal="right" vertical="center"/>
    </xf>
    <xf numFmtId="0" fontId="0" fillId="0" borderId="0" xfId="0" applyAlignment="1">
      <alignment horizontal="right" vertical="center"/>
    </xf>
    <xf numFmtId="0" fontId="6" fillId="0" borderId="2" xfId="0" applyFont="1" applyBorder="1" applyAlignment="1">
      <alignment vertical="center" wrapText="1"/>
    </xf>
    <xf numFmtId="0" fontId="0" fillId="0" borderId="4" xfId="0" applyBorder="1" applyAlignment="1">
      <alignment vertical="center" wrapText="1"/>
    </xf>
    <xf numFmtId="4" fontId="12" fillId="0" borderId="2" xfId="1" applyNumberFormat="1" applyFont="1" applyFill="1" applyBorder="1" applyAlignment="1">
      <alignment horizontal="center" vertical="center"/>
    </xf>
    <xf numFmtId="0" fontId="2" fillId="0" borderId="0" xfId="0" applyFont="1" applyAlignment="1">
      <alignment horizontal="left" vertical="center" wrapText="1"/>
    </xf>
    <xf numFmtId="0" fontId="0" fillId="0" borderId="0" xfId="0" applyAlignment="1">
      <alignment vertical="center" wrapText="1"/>
    </xf>
    <xf numFmtId="0" fontId="6" fillId="0" borderId="2" xfId="0" applyFont="1"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1" fillId="0" borderId="1" xfId="0" applyFont="1" applyFill="1" applyBorder="1" applyAlignment="1">
      <alignment vertical="top" wrapText="1"/>
    </xf>
    <xf numFmtId="4" fontId="12" fillId="0" borderId="2" xfId="2" applyNumberFormat="1" applyFont="1" applyFill="1" applyBorder="1" applyAlignment="1">
      <alignment horizontal="center" vertical="center"/>
    </xf>
    <xf numFmtId="4" fontId="14" fillId="0" borderId="2" xfId="1" applyNumberFormat="1" applyFont="1" applyFill="1" applyBorder="1" applyAlignment="1" applyProtection="1">
      <alignment horizontal="center" vertical="center"/>
      <protection locked="0"/>
    </xf>
    <xf numFmtId="4" fontId="11" fillId="0" borderId="2" xfId="1" applyNumberFormat="1" applyFont="1" applyFill="1" applyBorder="1" applyAlignment="1">
      <alignment horizontal="center" vertical="center"/>
    </xf>
    <xf numFmtId="4" fontId="11" fillId="0" borderId="3" xfId="1" applyNumberFormat="1" applyFont="1" applyFill="1" applyBorder="1" applyAlignment="1">
      <alignment horizontal="center" vertical="center"/>
    </xf>
    <xf numFmtId="4" fontId="11" fillId="0" borderId="4" xfId="1" applyNumberFormat="1" applyFont="1" applyFill="1" applyBorder="1" applyAlignment="1">
      <alignment horizontal="center" vertical="center"/>
    </xf>
    <xf numFmtId="0" fontId="6" fillId="0" borderId="2" xfId="0" applyFont="1" applyBorder="1" applyAlignment="1">
      <alignment horizontal="center" vertical="center"/>
    </xf>
    <xf numFmtId="4" fontId="13" fillId="0" borderId="2" xfId="1" applyNumberFormat="1" applyFont="1" applyFill="1" applyBorder="1" applyAlignment="1">
      <alignment horizontal="center" vertical="center" wrapText="1"/>
    </xf>
    <xf numFmtId="4" fontId="13" fillId="0" borderId="3" xfId="1" applyNumberFormat="1" applyFont="1" applyFill="1" applyBorder="1" applyAlignment="1">
      <alignment horizontal="center" vertical="center" wrapText="1"/>
    </xf>
    <xf numFmtId="4" fontId="13" fillId="0" borderId="4" xfId="1" applyNumberFormat="1" applyFont="1" applyFill="1" applyBorder="1" applyAlignment="1">
      <alignment horizontal="center" vertical="center" wrapText="1"/>
    </xf>
    <xf numFmtId="0" fontId="13" fillId="0" borderId="2" xfId="0" applyFont="1" applyFill="1" applyBorder="1" applyAlignment="1">
      <alignment horizontal="left" vertical="top"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4" fillId="0" borderId="2" xfId="0" applyFont="1" applyFill="1" applyBorder="1" applyAlignment="1">
      <alignment vertical="top" wrapText="1"/>
    </xf>
    <xf numFmtId="0" fontId="0" fillId="0" borderId="4" xfId="0" applyBorder="1" applyAlignment="1">
      <alignment vertical="center"/>
    </xf>
    <xf numFmtId="4" fontId="13" fillId="0" borderId="2" xfId="1" applyNumberFormat="1" applyFont="1" applyFill="1" applyBorder="1" applyAlignment="1">
      <alignment horizontal="center" vertical="center"/>
    </xf>
    <xf numFmtId="0" fontId="5" fillId="0" borderId="2" xfId="0" applyFont="1" applyBorder="1" applyAlignment="1">
      <alignment vertical="center" wrapText="1"/>
    </xf>
    <xf numFmtId="0" fontId="0" fillId="0" borderId="3" xfId="0" applyBorder="1" applyAlignment="1">
      <alignment vertical="center" wrapText="1"/>
    </xf>
    <xf numFmtId="0" fontId="5" fillId="0" borderId="6" xfId="0" applyFont="1" applyBorder="1" applyAlignment="1">
      <alignment horizontal="center" vertical="center" wrapText="1"/>
    </xf>
    <xf numFmtId="0" fontId="0" fillId="0" borderId="7" xfId="0" applyBorder="1" applyAlignment="1"/>
    <xf numFmtId="0" fontId="0" fillId="0" borderId="5" xfId="0" applyBorder="1" applyAlignment="1"/>
    <xf numFmtId="4" fontId="14" fillId="3" borderId="2" xfId="0" applyNumberFormat="1" applyFon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5"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0" xfId="0" applyFont="1" applyBorder="1" applyAlignment="1">
      <alignment vertical="center"/>
    </xf>
    <xf numFmtId="4" fontId="6" fillId="0" borderId="0" xfId="0" applyNumberFormat="1" applyFont="1" applyBorder="1" applyAlignment="1">
      <alignment horizontal="center" vertical="center" wrapText="1"/>
    </xf>
    <xf numFmtId="4"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1" fillId="0" borderId="0" xfId="0" applyFont="1" applyAlignment="1">
      <alignment horizontal="center" vertical="center"/>
    </xf>
    <xf numFmtId="0" fontId="15" fillId="0" borderId="0" xfId="0" applyFont="1" applyAlignment="1">
      <alignment horizontal="center" vertical="center"/>
    </xf>
    <xf numFmtId="0" fontId="4" fillId="0" borderId="0" xfId="0" applyFont="1" applyAlignment="1">
      <alignment horizontal="center" vertical="center"/>
    </xf>
    <xf numFmtId="4"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13" fillId="0" borderId="1" xfId="0" applyFont="1" applyFill="1" applyBorder="1" applyAlignment="1">
      <alignment horizontal="left" vertical="center" wrapText="1"/>
    </xf>
    <xf numFmtId="4" fontId="9" fillId="0" borderId="0" xfId="0" applyNumberFormat="1" applyFont="1" applyAlignment="1">
      <alignment horizontal="center" vertical="center"/>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1" fillId="0" borderId="1" xfId="0" applyFont="1" applyFill="1" applyBorder="1" applyAlignment="1">
      <alignment horizontal="left" vertical="center" wrapText="1"/>
    </xf>
    <xf numFmtId="4" fontId="14" fillId="0" borderId="2" xfId="0" applyNumberFormat="1" applyFont="1" applyFill="1" applyBorder="1" applyAlignment="1" applyProtection="1">
      <alignment horizontal="center" vertical="center"/>
      <protection locked="0"/>
    </xf>
    <xf numFmtId="4" fontId="14" fillId="0" borderId="3" xfId="0" applyNumberFormat="1" applyFont="1" applyFill="1" applyBorder="1" applyAlignment="1" applyProtection="1">
      <alignment horizontal="center" vertical="center"/>
      <protection locked="0"/>
    </xf>
    <xf numFmtId="4" fontId="14" fillId="0" borderId="4" xfId="0" applyNumberFormat="1" applyFont="1" applyFill="1" applyBorder="1" applyAlignment="1" applyProtection="1">
      <alignment horizontal="center" vertical="center"/>
      <protection locked="0"/>
    </xf>
    <xf numFmtId="4" fontId="5" fillId="0" borderId="2" xfId="0" applyNumberFormat="1" applyFont="1" applyBorder="1" applyAlignment="1">
      <alignment horizontal="center" vertical="center" wrapText="1"/>
    </xf>
    <xf numFmtId="4" fontId="5" fillId="0" borderId="3"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0" fontId="0" fillId="0" borderId="3" xfId="0" applyBorder="1" applyAlignment="1">
      <alignment horizontal="justify" vertical="center" wrapText="1"/>
    </xf>
    <xf numFmtId="0" fontId="0" fillId="0" borderId="4" xfId="0" applyBorder="1" applyAlignment="1">
      <alignment horizontal="justify" vertical="center" wrapText="1"/>
    </xf>
    <xf numFmtId="4" fontId="14" fillId="0" borderId="2" xfId="1" applyNumberFormat="1" applyFont="1" applyFill="1" applyBorder="1" applyAlignment="1">
      <alignment horizontal="center" vertical="center"/>
    </xf>
    <xf numFmtId="0" fontId="12" fillId="0" borderId="2" xfId="0" applyFont="1" applyFill="1" applyBorder="1" applyAlignment="1">
      <alignment vertical="top" wrapText="1"/>
    </xf>
    <xf numFmtId="0" fontId="16" fillId="0" borderId="3" xfId="0" applyFont="1" applyBorder="1" applyAlignment="1">
      <alignment vertical="top" wrapText="1"/>
    </xf>
    <xf numFmtId="0" fontId="16" fillId="0" borderId="4" xfId="0" applyFont="1" applyBorder="1" applyAlignment="1">
      <alignment vertical="top" wrapText="1"/>
    </xf>
    <xf numFmtId="0" fontId="16" fillId="0" borderId="7" xfId="0" applyFont="1" applyBorder="1" applyAlignment="1">
      <alignment horizontal="center" wrapText="1"/>
    </xf>
    <xf numFmtId="0" fontId="16" fillId="0" borderId="5" xfId="0" applyFont="1" applyBorder="1" applyAlignment="1">
      <alignment horizontal="center" wrapText="1"/>
    </xf>
    <xf numFmtId="0" fontId="12" fillId="0" borderId="2" xfId="0" applyFont="1" applyFill="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4" fillId="0" borderId="2" xfId="0" applyFont="1" applyFill="1" applyBorder="1" applyAlignment="1">
      <alignment vertical="top" wrapText="1"/>
    </xf>
    <xf numFmtId="0" fontId="6" fillId="0" borderId="4" xfId="0" applyFont="1" applyBorder="1" applyAlignment="1">
      <alignment horizontal="center" vertical="center" wrapText="1"/>
    </xf>
    <xf numFmtId="0" fontId="6" fillId="0" borderId="4" xfId="0" applyFont="1" applyFill="1" applyBorder="1" applyAlignment="1">
      <alignment horizontal="left" vertical="top" wrapText="1"/>
    </xf>
    <xf numFmtId="49" fontId="14" fillId="0" borderId="4" xfId="0" applyNumberFormat="1" applyFont="1" applyFill="1" applyBorder="1" applyAlignment="1">
      <alignment horizontal="center" vertical="center" wrapText="1"/>
    </xf>
    <xf numFmtId="0" fontId="6" fillId="0" borderId="2" xfId="0" applyFont="1" applyFill="1" applyBorder="1" applyAlignment="1">
      <alignment vertical="top" wrapText="1"/>
    </xf>
  </cellXfs>
  <cellStyles count="3">
    <cellStyle name="Обычный" xfId="0" builtinId="0"/>
    <cellStyle name="Финансовый" xfId="1" builtinId="3"/>
    <cellStyle name="Финансовый [0]" xfId="2" builtin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9"/>
  <sheetViews>
    <sheetView tabSelected="1" view="pageBreakPreview" topLeftCell="A118" zoomScale="80" zoomScaleNormal="86" zoomScaleSheetLayoutView="80" workbookViewId="0">
      <selection activeCell="A120" sqref="A120:N120"/>
    </sheetView>
  </sheetViews>
  <sheetFormatPr defaultRowHeight="15" x14ac:dyDescent="0.25"/>
  <cols>
    <col min="1" max="1" width="23.42578125" style="91" customWidth="1"/>
    <col min="2" max="2" width="26.7109375" customWidth="1"/>
    <col min="3" max="3" width="18.140625" customWidth="1"/>
    <col min="4" max="4" width="11.42578125" customWidth="1"/>
    <col min="5" max="5" width="18.7109375" customWidth="1"/>
    <col min="6" max="6" width="14.42578125" style="52" customWidth="1"/>
    <col min="7" max="7" width="12.5703125" style="52" customWidth="1"/>
    <col min="8" max="8" width="14.7109375" style="60" customWidth="1"/>
    <col min="9" max="9" width="15.42578125" style="52" customWidth="1"/>
    <col min="10" max="10" width="11.7109375" style="52" customWidth="1"/>
    <col min="11" max="11" width="14.85546875" style="60" customWidth="1"/>
    <col min="12" max="12" width="13.5703125" style="52" customWidth="1"/>
    <col min="13" max="13" width="12.5703125" style="52" customWidth="1"/>
    <col min="14" max="14" width="12.85546875" style="60" customWidth="1"/>
    <col min="16" max="16" width="14.5703125" bestFit="1" customWidth="1"/>
  </cols>
  <sheetData>
    <row r="1" spans="1:17" x14ac:dyDescent="0.25">
      <c r="B1" s="226" t="s">
        <v>20</v>
      </c>
      <c r="C1" s="226"/>
      <c r="D1" s="226"/>
      <c r="E1" s="226"/>
      <c r="F1" s="226"/>
      <c r="G1" s="226"/>
      <c r="H1" s="226"/>
      <c r="I1" s="226"/>
      <c r="J1" s="226"/>
      <c r="K1" s="226"/>
      <c r="L1" s="226"/>
      <c r="M1" s="226"/>
      <c r="N1" s="226"/>
    </row>
    <row r="2" spans="1:17" s="162" customFormat="1" ht="18.75" x14ac:dyDescent="0.25">
      <c r="A2" s="161" t="s">
        <v>88</v>
      </c>
    </row>
    <row r="3" spans="1:17" ht="90" customHeight="1" x14ac:dyDescent="0.3">
      <c r="A3" s="98"/>
      <c r="B3" s="98"/>
      <c r="C3" s="98"/>
      <c r="D3" s="98"/>
      <c r="E3" s="98"/>
      <c r="F3" s="98"/>
      <c r="G3" s="98"/>
      <c r="H3" s="98"/>
      <c r="I3" s="98"/>
      <c r="J3" s="98"/>
      <c r="K3" s="163" t="s">
        <v>96</v>
      </c>
      <c r="L3" s="163"/>
      <c r="M3" s="163"/>
      <c r="N3" s="163"/>
      <c r="Q3" s="97"/>
    </row>
    <row r="4" spans="1:17" ht="25.5" customHeight="1" x14ac:dyDescent="0.25">
      <c r="A4" s="172" t="s">
        <v>0</v>
      </c>
      <c r="B4" s="172"/>
      <c r="C4" s="172"/>
      <c r="D4" s="172"/>
      <c r="E4" s="172"/>
      <c r="F4" s="172"/>
      <c r="G4" s="172"/>
      <c r="H4" s="172"/>
      <c r="I4" s="172"/>
      <c r="J4" s="172"/>
      <c r="K4" s="172"/>
      <c r="L4" s="172"/>
      <c r="M4" s="172"/>
      <c r="N4" s="172"/>
    </row>
    <row r="5" spans="1:17" ht="18.75" x14ac:dyDescent="0.25">
      <c r="A5" s="227" t="s">
        <v>35</v>
      </c>
      <c r="B5" s="227"/>
      <c r="C5" s="227"/>
      <c r="D5" s="227"/>
      <c r="E5" s="227"/>
      <c r="F5" s="227"/>
      <c r="G5" s="227"/>
      <c r="H5" s="227"/>
      <c r="I5" s="227"/>
      <c r="J5" s="227"/>
      <c r="K5" s="227"/>
      <c r="L5" s="227"/>
      <c r="M5" s="227"/>
      <c r="N5" s="227"/>
    </row>
    <row r="6" spans="1:17" x14ac:dyDescent="0.25">
      <c r="A6" s="228" t="s">
        <v>1</v>
      </c>
      <c r="B6" s="228"/>
      <c r="C6" s="228"/>
      <c r="D6" s="228"/>
      <c r="E6" s="228"/>
      <c r="F6" s="228"/>
      <c r="G6" s="228"/>
      <c r="H6" s="228"/>
      <c r="I6" s="228"/>
      <c r="J6" s="228"/>
      <c r="K6" s="228"/>
      <c r="L6" s="228"/>
      <c r="M6" s="228"/>
      <c r="N6" s="228"/>
    </row>
    <row r="7" spans="1:17" ht="33.75" customHeight="1" x14ac:dyDescent="0.25">
      <c r="A7" s="87"/>
    </row>
    <row r="8" spans="1:17" x14ac:dyDescent="0.25">
      <c r="A8" s="216" t="s">
        <v>2</v>
      </c>
      <c r="B8" s="216" t="s">
        <v>3</v>
      </c>
      <c r="C8" s="217" t="s">
        <v>4</v>
      </c>
      <c r="D8" s="217" t="s">
        <v>5</v>
      </c>
      <c r="E8" s="216" t="s">
        <v>7</v>
      </c>
      <c r="F8" s="214" t="s">
        <v>89</v>
      </c>
      <c r="G8" s="214"/>
      <c r="H8" s="214"/>
      <c r="I8" s="214"/>
      <c r="J8" s="214"/>
      <c r="K8" s="214"/>
      <c r="L8" s="214"/>
      <c r="M8" s="214"/>
      <c r="N8" s="214"/>
    </row>
    <row r="9" spans="1:17" x14ac:dyDescent="0.25">
      <c r="A9" s="209"/>
      <c r="B9" s="209"/>
      <c r="C9" s="209"/>
      <c r="D9" s="158"/>
      <c r="E9" s="209"/>
      <c r="F9" s="214"/>
      <c r="G9" s="214"/>
      <c r="H9" s="214"/>
      <c r="I9" s="214"/>
      <c r="J9" s="214"/>
      <c r="K9" s="214"/>
      <c r="L9" s="214"/>
      <c r="M9" s="214"/>
      <c r="N9" s="214"/>
    </row>
    <row r="10" spans="1:17" x14ac:dyDescent="0.25">
      <c r="A10" s="209"/>
      <c r="B10" s="209"/>
      <c r="C10" s="209"/>
      <c r="D10" s="159"/>
      <c r="E10" s="209"/>
      <c r="F10" s="214" t="s">
        <v>22</v>
      </c>
      <c r="G10" s="214"/>
      <c r="H10" s="214"/>
      <c r="I10" s="214" t="s">
        <v>23</v>
      </c>
      <c r="J10" s="214"/>
      <c r="K10" s="214"/>
      <c r="L10" s="214" t="s">
        <v>24</v>
      </c>
      <c r="M10" s="214"/>
      <c r="N10" s="214"/>
    </row>
    <row r="11" spans="1:17" x14ac:dyDescent="0.25">
      <c r="A11" s="185"/>
      <c r="B11" s="185"/>
      <c r="C11" s="185"/>
      <c r="D11" s="6" t="s">
        <v>6</v>
      </c>
      <c r="E11" s="185"/>
      <c r="F11" s="47" t="s">
        <v>8</v>
      </c>
      <c r="G11" s="50" t="s">
        <v>9</v>
      </c>
      <c r="H11" s="48" t="s">
        <v>10</v>
      </c>
      <c r="I11" s="49" t="s">
        <v>8</v>
      </c>
      <c r="J11" s="50" t="s">
        <v>9</v>
      </c>
      <c r="K11" s="48" t="s">
        <v>10</v>
      </c>
      <c r="L11" s="47" t="s">
        <v>8</v>
      </c>
      <c r="M11" s="50" t="s">
        <v>9</v>
      </c>
      <c r="N11" s="48" t="s">
        <v>10</v>
      </c>
    </row>
    <row r="12" spans="1:17" x14ac:dyDescent="0.25">
      <c r="A12" s="7">
        <v>1</v>
      </c>
      <c r="B12" s="7">
        <v>2</v>
      </c>
      <c r="C12" s="7">
        <v>3</v>
      </c>
      <c r="D12" s="7">
        <v>4</v>
      </c>
      <c r="E12" s="7">
        <v>5</v>
      </c>
      <c r="F12" s="75">
        <v>6</v>
      </c>
      <c r="G12" s="75">
        <v>7</v>
      </c>
      <c r="H12" s="61">
        <v>8</v>
      </c>
      <c r="I12" s="76">
        <v>9</v>
      </c>
      <c r="J12" s="75">
        <v>10</v>
      </c>
      <c r="K12" s="61">
        <v>11</v>
      </c>
      <c r="L12" s="75">
        <v>12</v>
      </c>
      <c r="M12" s="75">
        <v>13</v>
      </c>
      <c r="N12" s="61">
        <v>13</v>
      </c>
    </row>
    <row r="13" spans="1:17" ht="27" customHeight="1" x14ac:dyDescent="0.25">
      <c r="A13" s="150" t="s">
        <v>34</v>
      </c>
      <c r="B13" s="150"/>
      <c r="C13" s="150"/>
      <c r="D13" s="150"/>
      <c r="E13" s="150"/>
      <c r="F13" s="150"/>
      <c r="G13" s="150"/>
      <c r="H13" s="150"/>
      <c r="I13" s="150"/>
      <c r="J13" s="150"/>
      <c r="K13" s="150"/>
      <c r="L13" s="150"/>
      <c r="M13" s="150"/>
      <c r="N13" s="150"/>
    </row>
    <row r="14" spans="1:17" ht="25.5" x14ac:dyDescent="0.25">
      <c r="A14" s="165" t="s">
        <v>36</v>
      </c>
      <c r="B14" s="8" t="s">
        <v>11</v>
      </c>
      <c r="C14" s="8"/>
      <c r="D14" s="8"/>
      <c r="E14" s="8"/>
      <c r="F14" s="47">
        <f>F15+F17</f>
        <v>125039.5</v>
      </c>
      <c r="G14" s="50">
        <f>G15</f>
        <v>91418.2</v>
      </c>
      <c r="H14" s="70">
        <f>H15</f>
        <v>21000</v>
      </c>
      <c r="I14" s="55">
        <f>I15</f>
        <v>175370</v>
      </c>
      <c r="J14" s="69">
        <f>J15</f>
        <v>173690.2</v>
      </c>
      <c r="K14" s="78">
        <f>K19</f>
        <v>1679.8</v>
      </c>
      <c r="L14" s="77">
        <f>L15+L17</f>
        <v>188284.06</v>
      </c>
      <c r="M14" s="69">
        <f>M15</f>
        <v>165821.35999999999</v>
      </c>
      <c r="N14" s="69">
        <f>N15</f>
        <v>9711.1999999999989</v>
      </c>
      <c r="P14" s="90"/>
    </row>
    <row r="15" spans="1:17" x14ac:dyDescent="0.25">
      <c r="A15" s="165"/>
      <c r="B15" s="150"/>
      <c r="C15" s="215"/>
      <c r="D15" s="215"/>
      <c r="E15" s="9" t="s">
        <v>12</v>
      </c>
      <c r="F15" s="47">
        <f>G15+H15</f>
        <v>112418.2</v>
      </c>
      <c r="G15" s="50">
        <f>G87</f>
        <v>91418.2</v>
      </c>
      <c r="H15" s="50">
        <f>H20</f>
        <v>21000</v>
      </c>
      <c r="I15" s="55">
        <f>J15+K15</f>
        <v>175370</v>
      </c>
      <c r="J15" s="69">
        <f>J87</f>
        <v>173690.2</v>
      </c>
      <c r="K15" s="62">
        <f>K19</f>
        <v>1679.8</v>
      </c>
      <c r="L15" s="77">
        <f>M15+N15</f>
        <v>175532.56</v>
      </c>
      <c r="M15" s="69">
        <f>M20+M87+M110+M122</f>
        <v>165821.35999999999</v>
      </c>
      <c r="N15" s="69">
        <f>N20</f>
        <v>9711.1999999999989</v>
      </c>
      <c r="P15" s="96"/>
    </row>
    <row r="16" spans="1:17" x14ac:dyDescent="0.25">
      <c r="A16" s="165"/>
      <c r="B16" s="150"/>
      <c r="C16" s="215"/>
      <c r="D16" s="215"/>
      <c r="E16" s="9" t="s">
        <v>21</v>
      </c>
      <c r="F16" s="47">
        <v>0</v>
      </c>
      <c r="G16" s="50">
        <v>0</v>
      </c>
      <c r="H16" s="63">
        <v>0</v>
      </c>
      <c r="I16" s="55">
        <v>0</v>
      </c>
      <c r="J16" s="69">
        <v>0</v>
      </c>
      <c r="K16" s="78">
        <v>0</v>
      </c>
      <c r="L16" s="77">
        <v>0</v>
      </c>
      <c r="M16" s="69">
        <v>0</v>
      </c>
      <c r="N16" s="69">
        <v>0</v>
      </c>
      <c r="P16" s="96"/>
    </row>
    <row r="17" spans="1:16" ht="54.75" customHeight="1" x14ac:dyDescent="0.25">
      <c r="A17" s="165"/>
      <c r="B17" s="150"/>
      <c r="C17" s="215"/>
      <c r="D17" s="215"/>
      <c r="E17" s="29" t="s">
        <v>92</v>
      </c>
      <c r="F17" s="47">
        <f>F22+F70</f>
        <v>12621.3</v>
      </c>
      <c r="G17" s="50"/>
      <c r="H17" s="50"/>
      <c r="I17" s="55">
        <v>0</v>
      </c>
      <c r="J17" s="69"/>
      <c r="K17" s="62"/>
      <c r="L17" s="77">
        <f>L22+L70</f>
        <v>12751.5</v>
      </c>
      <c r="M17" s="69"/>
      <c r="N17" s="69"/>
      <c r="P17" s="96"/>
    </row>
    <row r="18" spans="1:16" ht="26.25" customHeight="1" x14ac:dyDescent="0.25">
      <c r="A18" s="147"/>
      <c r="B18" s="214" t="s">
        <v>37</v>
      </c>
      <c r="C18" s="214"/>
      <c r="D18" s="214"/>
      <c r="E18" s="214"/>
      <c r="F18" s="214"/>
      <c r="G18" s="214"/>
      <c r="H18" s="214"/>
      <c r="I18" s="214"/>
      <c r="J18" s="214"/>
      <c r="K18" s="214"/>
      <c r="L18" s="214"/>
      <c r="M18" s="214"/>
      <c r="N18" s="214"/>
    </row>
    <row r="19" spans="1:16" ht="24" customHeight="1" x14ac:dyDescent="0.25">
      <c r="A19" s="147" t="s">
        <v>38</v>
      </c>
      <c r="B19" s="115"/>
      <c r="C19" s="115"/>
      <c r="D19" s="115"/>
      <c r="E19" s="132"/>
      <c r="F19" s="122">
        <f>SUM(F20:F22)</f>
        <v>22721.3</v>
      </c>
      <c r="G19" s="115">
        <v>0</v>
      </c>
      <c r="H19" s="122">
        <f>H20</f>
        <v>21000</v>
      </c>
      <c r="I19" s="122">
        <f>I23</f>
        <v>1679.8</v>
      </c>
      <c r="J19" s="115"/>
      <c r="K19" s="122">
        <f>K23</f>
        <v>1679.8</v>
      </c>
      <c r="L19" s="122">
        <f>SUM(L20:L22)</f>
        <v>20433.699999999997</v>
      </c>
      <c r="M19" s="115">
        <v>0</v>
      </c>
      <c r="N19" s="122">
        <f>N20</f>
        <v>9711.1999999999989</v>
      </c>
    </row>
    <row r="20" spans="1:16" ht="19.5" customHeight="1" x14ac:dyDescent="0.25">
      <c r="A20" s="147"/>
      <c r="B20" s="115"/>
      <c r="C20" s="115"/>
      <c r="D20" s="131"/>
      <c r="E20" s="117" t="s">
        <v>12</v>
      </c>
      <c r="F20" s="143">
        <f>H20</f>
        <v>21000</v>
      </c>
      <c r="G20" s="142">
        <v>0</v>
      </c>
      <c r="H20" s="122">
        <f>H43</f>
        <v>21000</v>
      </c>
      <c r="I20" s="122">
        <f>K20</f>
        <v>1679.8</v>
      </c>
      <c r="J20" s="115"/>
      <c r="K20" s="122">
        <f>K19</f>
        <v>1679.8</v>
      </c>
      <c r="L20" s="122">
        <f>N20</f>
        <v>9711.1999999999989</v>
      </c>
      <c r="M20" s="142">
        <v>0</v>
      </c>
      <c r="N20" s="122">
        <f>N24+N60</f>
        <v>9711.1999999999989</v>
      </c>
    </row>
    <row r="21" spans="1:16" ht="19.5" customHeight="1" x14ac:dyDescent="0.25">
      <c r="A21" s="147"/>
      <c r="B21" s="115"/>
      <c r="C21" s="115"/>
      <c r="D21" s="131"/>
      <c r="E21" s="117" t="s">
        <v>21</v>
      </c>
      <c r="F21" s="144">
        <v>0</v>
      </c>
      <c r="G21" s="142">
        <v>0</v>
      </c>
      <c r="H21" s="142">
        <v>0</v>
      </c>
      <c r="I21" s="115"/>
      <c r="J21" s="115"/>
      <c r="K21" s="115"/>
      <c r="L21" s="142">
        <v>0</v>
      </c>
      <c r="M21" s="142">
        <v>0</v>
      </c>
      <c r="N21" s="142">
        <v>0</v>
      </c>
    </row>
    <row r="22" spans="1:16" ht="61.5" customHeight="1" x14ac:dyDescent="0.25">
      <c r="A22" s="147"/>
      <c r="B22" s="115"/>
      <c r="C22" s="115"/>
      <c r="D22" s="131"/>
      <c r="E22" s="117" t="s">
        <v>92</v>
      </c>
      <c r="F22" s="144">
        <f>F36</f>
        <v>1721.3</v>
      </c>
      <c r="G22" s="115"/>
      <c r="H22" s="115"/>
      <c r="I22" s="115"/>
      <c r="J22" s="115"/>
      <c r="K22" s="115"/>
      <c r="L22" s="142">
        <f>L36+L52</f>
        <v>10722.5</v>
      </c>
      <c r="M22" s="115"/>
      <c r="N22" s="115"/>
    </row>
    <row r="23" spans="1:16" ht="15" customHeight="1" x14ac:dyDescent="0.25">
      <c r="A23" s="165" t="s">
        <v>45</v>
      </c>
      <c r="B23" s="8" t="s">
        <v>13</v>
      </c>
      <c r="C23" s="8"/>
      <c r="D23" s="8"/>
      <c r="E23" s="110"/>
      <c r="F23" s="47"/>
      <c r="G23" s="50"/>
      <c r="H23" s="50"/>
      <c r="I23" s="49">
        <f>K23</f>
        <v>1679.8</v>
      </c>
      <c r="J23" s="50"/>
      <c r="K23" s="50">
        <v>1679.8</v>
      </c>
      <c r="L23" s="47">
        <f>M23+N23</f>
        <v>1679.8</v>
      </c>
      <c r="M23" s="50">
        <f>M24</f>
        <v>0</v>
      </c>
      <c r="N23" s="50">
        <f>N24+N26</f>
        <v>1679.8</v>
      </c>
    </row>
    <row r="24" spans="1:16" x14ac:dyDescent="0.25">
      <c r="A24" s="165"/>
      <c r="B24" s="202" t="s">
        <v>83</v>
      </c>
      <c r="C24" s="150"/>
      <c r="D24" s="150"/>
      <c r="E24" s="9" t="s">
        <v>12</v>
      </c>
      <c r="F24" s="47"/>
      <c r="G24" s="50"/>
      <c r="H24" s="50"/>
      <c r="I24" s="49">
        <f>K24</f>
        <v>1679.8</v>
      </c>
      <c r="J24" s="50"/>
      <c r="K24" s="50">
        <f>K23</f>
        <v>1679.8</v>
      </c>
      <c r="L24" s="47">
        <f>M24+N24</f>
        <v>1679.8</v>
      </c>
      <c r="M24" s="50">
        <v>0</v>
      </c>
      <c r="N24" s="50">
        <f>N28</f>
        <v>1679.8</v>
      </c>
    </row>
    <row r="25" spans="1:16" ht="14.25" customHeight="1" x14ac:dyDescent="0.25">
      <c r="A25" s="165"/>
      <c r="B25" s="244"/>
      <c r="C25" s="150"/>
      <c r="D25" s="150"/>
      <c r="E25" s="35" t="s">
        <v>16</v>
      </c>
      <c r="F25" s="47"/>
      <c r="G25" s="50"/>
      <c r="H25" s="50"/>
      <c r="I25" s="49"/>
      <c r="J25" s="50"/>
      <c r="K25" s="50"/>
      <c r="L25" s="47"/>
      <c r="M25" s="50"/>
      <c r="N25" s="50"/>
    </row>
    <row r="26" spans="1:16" ht="54" customHeight="1" x14ac:dyDescent="0.25">
      <c r="A26" s="165"/>
      <c r="B26" s="245"/>
      <c r="C26" s="150"/>
      <c r="D26" s="150"/>
      <c r="E26" s="36" t="s">
        <v>92</v>
      </c>
      <c r="F26" s="47"/>
      <c r="G26" s="50"/>
      <c r="H26" s="50"/>
      <c r="I26" s="121"/>
      <c r="J26" s="50"/>
      <c r="K26" s="50"/>
      <c r="L26" s="47"/>
      <c r="M26" s="50"/>
      <c r="N26" s="50"/>
    </row>
    <row r="27" spans="1:16" x14ac:dyDescent="0.25">
      <c r="A27" s="165"/>
      <c r="B27" s="8" t="s">
        <v>14</v>
      </c>
      <c r="C27" s="8"/>
      <c r="D27" s="8"/>
      <c r="E27" s="9"/>
      <c r="F27" s="47"/>
      <c r="G27" s="50"/>
      <c r="H27" s="48"/>
      <c r="I27" s="49"/>
      <c r="J27" s="50"/>
      <c r="K27" s="48"/>
      <c r="L27" s="47"/>
      <c r="M27" s="50"/>
      <c r="N27" s="48"/>
    </row>
    <row r="28" spans="1:16" x14ac:dyDescent="0.25">
      <c r="A28" s="165" t="s">
        <v>39</v>
      </c>
      <c r="B28" s="8" t="s">
        <v>15</v>
      </c>
      <c r="C28" s="8"/>
      <c r="D28" s="8"/>
      <c r="E28" s="9"/>
      <c r="F28" s="47"/>
      <c r="G28" s="50"/>
      <c r="H28" s="50"/>
      <c r="I28" s="49">
        <f>$I$23</f>
        <v>1679.8</v>
      </c>
      <c r="J28" s="50"/>
      <c r="K28" s="50">
        <f>$I$23</f>
        <v>1679.8</v>
      </c>
      <c r="L28" s="47">
        <f>M28+N28</f>
        <v>1679.8</v>
      </c>
      <c r="M28" s="50">
        <f>M29</f>
        <v>0</v>
      </c>
      <c r="N28" s="50">
        <f>N29+N30</f>
        <v>1679.8</v>
      </c>
    </row>
    <row r="29" spans="1:16" ht="15" customHeight="1" x14ac:dyDescent="0.25">
      <c r="A29" s="165"/>
      <c r="B29" s="238" t="s">
        <v>93</v>
      </c>
      <c r="C29" s="241" t="s">
        <v>91</v>
      </c>
      <c r="D29" s="173" t="s">
        <v>40</v>
      </c>
      <c r="E29" s="233" t="s">
        <v>12</v>
      </c>
      <c r="F29" s="186"/>
      <c r="G29" s="255"/>
      <c r="H29" s="255"/>
      <c r="I29" s="186">
        <v>1679.8</v>
      </c>
      <c r="J29" s="213"/>
      <c r="K29" s="154">
        <v>1679.8</v>
      </c>
      <c r="L29" s="193">
        <f>M29+N29</f>
        <v>1679.8</v>
      </c>
      <c r="M29" s="194">
        <v>0</v>
      </c>
      <c r="N29" s="194">
        <v>1679.8</v>
      </c>
    </row>
    <row r="30" spans="1:16" ht="15" customHeight="1" x14ac:dyDescent="0.25">
      <c r="A30" s="165"/>
      <c r="B30" s="239"/>
      <c r="C30" s="242"/>
      <c r="D30" s="236"/>
      <c r="E30" s="253"/>
      <c r="F30" s="155"/>
      <c r="G30" s="155"/>
      <c r="H30" s="155"/>
      <c r="I30" s="155"/>
      <c r="J30" s="155"/>
      <c r="K30" s="155"/>
      <c r="L30" s="155"/>
      <c r="M30" s="155"/>
      <c r="N30" s="155"/>
    </row>
    <row r="31" spans="1:16" ht="15" customHeight="1" x14ac:dyDescent="0.25">
      <c r="A31" s="165"/>
      <c r="B31" s="239"/>
      <c r="C31" s="242"/>
      <c r="D31" s="236"/>
      <c r="E31" s="253"/>
      <c r="F31" s="155"/>
      <c r="G31" s="155"/>
      <c r="H31" s="155"/>
      <c r="I31" s="155"/>
      <c r="J31" s="155"/>
      <c r="K31" s="155"/>
      <c r="L31" s="155"/>
      <c r="M31" s="155"/>
      <c r="N31" s="155"/>
    </row>
    <row r="32" spans="1:16" ht="41.25" customHeight="1" x14ac:dyDescent="0.25">
      <c r="A32" s="165"/>
      <c r="B32" s="240"/>
      <c r="C32" s="243"/>
      <c r="D32" s="237"/>
      <c r="E32" s="254"/>
      <c r="F32" s="156"/>
      <c r="G32" s="156"/>
      <c r="H32" s="156"/>
      <c r="I32" s="156"/>
      <c r="J32" s="156"/>
      <c r="K32" s="156"/>
      <c r="L32" s="156"/>
      <c r="M32" s="156"/>
      <c r="N32" s="156"/>
    </row>
    <row r="33" spans="1:14" ht="16.5" customHeight="1" x14ac:dyDescent="0.25">
      <c r="A33" s="165"/>
      <c r="B33" s="118" t="s">
        <v>25</v>
      </c>
      <c r="C33" s="107"/>
      <c r="D33" s="107"/>
      <c r="E33" s="133"/>
      <c r="F33" s="134"/>
      <c r="G33" s="134"/>
      <c r="H33" s="134"/>
      <c r="I33" s="134"/>
      <c r="J33" s="134"/>
      <c r="K33" s="134"/>
      <c r="L33" s="134"/>
      <c r="M33" s="134"/>
      <c r="N33" s="134"/>
    </row>
    <row r="34" spans="1:14" ht="17.25" customHeight="1" x14ac:dyDescent="0.25">
      <c r="A34" s="174"/>
      <c r="B34" s="202" t="s">
        <v>41</v>
      </c>
      <c r="C34" s="173"/>
      <c r="D34" s="173"/>
      <c r="E34" s="117" t="s">
        <v>12</v>
      </c>
      <c r="F34" s="136"/>
      <c r="G34" s="136"/>
      <c r="H34" s="136"/>
      <c r="I34" s="136"/>
      <c r="J34" s="136"/>
      <c r="K34" s="136"/>
      <c r="L34" s="136"/>
      <c r="M34" s="136"/>
      <c r="N34" s="136"/>
    </row>
    <row r="35" spans="1:14" ht="18" customHeight="1" x14ac:dyDescent="0.25">
      <c r="A35" s="174"/>
      <c r="B35" s="203"/>
      <c r="C35" s="158"/>
      <c r="D35" s="158"/>
      <c r="E35" s="108" t="s">
        <v>16</v>
      </c>
      <c r="F35" s="136"/>
      <c r="G35" s="136"/>
      <c r="H35" s="136"/>
      <c r="I35" s="136"/>
      <c r="J35" s="136"/>
      <c r="K35" s="136"/>
      <c r="L35" s="136"/>
      <c r="M35" s="136"/>
      <c r="N35" s="136"/>
    </row>
    <row r="36" spans="1:14" ht="60.75" customHeight="1" x14ac:dyDescent="0.25">
      <c r="A36" s="174"/>
      <c r="B36" s="204"/>
      <c r="C36" s="159"/>
      <c r="D36" s="159"/>
      <c r="E36" s="117" t="s">
        <v>92</v>
      </c>
      <c r="F36" s="136">
        <v>1721.3</v>
      </c>
      <c r="G36" s="136"/>
      <c r="H36" s="136"/>
      <c r="I36" s="136"/>
      <c r="J36" s="136"/>
      <c r="K36" s="136"/>
      <c r="L36" s="136">
        <v>2653.5</v>
      </c>
      <c r="M36" s="136"/>
      <c r="N36" s="136"/>
    </row>
    <row r="37" spans="1:14" ht="15" customHeight="1" x14ac:dyDescent="0.25">
      <c r="A37" s="148"/>
      <c r="B37" s="108" t="s">
        <v>14</v>
      </c>
      <c r="C37" s="107"/>
      <c r="D37" s="107"/>
      <c r="E37" s="133"/>
      <c r="F37" s="137"/>
      <c r="G37" s="137"/>
      <c r="H37" s="137"/>
      <c r="I37" s="137"/>
      <c r="J37" s="137"/>
      <c r="K37" s="137"/>
      <c r="L37" s="137"/>
      <c r="M37" s="137"/>
      <c r="N37" s="137"/>
    </row>
    <row r="38" spans="1:14" x14ac:dyDescent="0.25">
      <c r="A38" s="165"/>
      <c r="B38" s="8" t="s">
        <v>26</v>
      </c>
      <c r="C38" s="8"/>
      <c r="D38" s="8"/>
      <c r="E38" s="9"/>
      <c r="F38" s="136">
        <v>1721.3</v>
      </c>
      <c r="G38" s="136"/>
      <c r="H38" s="136"/>
      <c r="I38" s="136"/>
      <c r="J38" s="136"/>
      <c r="K38" s="136"/>
      <c r="L38" s="136">
        <v>2653.5</v>
      </c>
      <c r="M38" s="136"/>
      <c r="N38" s="136"/>
    </row>
    <row r="39" spans="1:14" ht="33" customHeight="1" x14ac:dyDescent="0.25">
      <c r="A39" s="165"/>
      <c r="B39" s="246" t="s">
        <v>43</v>
      </c>
      <c r="C39" s="173"/>
      <c r="D39" s="173" t="s">
        <v>42</v>
      </c>
      <c r="E39" s="233" t="s">
        <v>92</v>
      </c>
      <c r="F39" s="151">
        <f t="shared" ref="F39:N39" si="0">F36</f>
        <v>1721.3</v>
      </c>
      <c r="G39" s="247">
        <f t="shared" si="0"/>
        <v>0</v>
      </c>
      <c r="H39" s="166">
        <f t="shared" si="0"/>
        <v>0</v>
      </c>
      <c r="I39" s="250"/>
      <c r="J39" s="166"/>
      <c r="K39" s="169"/>
      <c r="L39" s="151">
        <f t="shared" si="0"/>
        <v>2653.5</v>
      </c>
      <c r="M39" s="166">
        <f t="shared" si="0"/>
        <v>0</v>
      </c>
      <c r="N39" s="169">
        <f t="shared" si="0"/>
        <v>0</v>
      </c>
    </row>
    <row r="40" spans="1:14" ht="15" customHeight="1" x14ac:dyDescent="0.25">
      <c r="A40" s="165"/>
      <c r="B40" s="246"/>
      <c r="C40" s="236"/>
      <c r="D40" s="158"/>
      <c r="E40" s="253"/>
      <c r="F40" s="152"/>
      <c r="G40" s="248"/>
      <c r="H40" s="167"/>
      <c r="I40" s="251"/>
      <c r="J40" s="167"/>
      <c r="K40" s="170"/>
      <c r="L40" s="152"/>
      <c r="M40" s="167"/>
      <c r="N40" s="170"/>
    </row>
    <row r="41" spans="1:14" ht="26.25" customHeight="1" x14ac:dyDescent="0.25">
      <c r="A41" s="165"/>
      <c r="B41" s="246"/>
      <c r="C41" s="237"/>
      <c r="D41" s="159"/>
      <c r="E41" s="254"/>
      <c r="F41" s="153"/>
      <c r="G41" s="249"/>
      <c r="H41" s="168"/>
      <c r="I41" s="252"/>
      <c r="J41" s="168"/>
      <c r="K41" s="171"/>
      <c r="L41" s="153"/>
      <c r="M41" s="168"/>
      <c r="N41" s="171"/>
    </row>
    <row r="42" spans="1:14" ht="15" customHeight="1" x14ac:dyDescent="0.25">
      <c r="A42" s="165" t="s">
        <v>46</v>
      </c>
      <c r="B42" s="124" t="s">
        <v>27</v>
      </c>
      <c r="C42" s="27"/>
      <c r="D42" s="27"/>
      <c r="E42" s="28"/>
      <c r="F42" s="121">
        <f>H42</f>
        <v>21000</v>
      </c>
      <c r="G42" s="119"/>
      <c r="H42" s="119">
        <f>H43</f>
        <v>21000</v>
      </c>
      <c r="I42" s="122"/>
      <c r="J42" s="119"/>
      <c r="K42" s="119"/>
      <c r="L42" s="121"/>
      <c r="M42" s="119"/>
      <c r="N42" s="119"/>
    </row>
    <row r="43" spans="1:14" ht="20.25" customHeight="1" x14ac:dyDescent="0.25">
      <c r="A43" s="165"/>
      <c r="B43" s="231" t="s">
        <v>44</v>
      </c>
      <c r="C43" s="150"/>
      <c r="D43" s="150"/>
      <c r="E43" s="28" t="s">
        <v>12</v>
      </c>
      <c r="F43" s="121">
        <f>G43+H43</f>
        <v>21000</v>
      </c>
      <c r="G43" s="119"/>
      <c r="H43" s="119">
        <v>21000</v>
      </c>
      <c r="I43" s="122"/>
      <c r="J43" s="119"/>
      <c r="K43" s="119"/>
      <c r="L43" s="121"/>
      <c r="M43" s="119"/>
      <c r="N43" s="119"/>
    </row>
    <row r="44" spans="1:14" ht="16.5" customHeight="1" x14ac:dyDescent="0.25">
      <c r="A44" s="165"/>
      <c r="B44" s="231"/>
      <c r="C44" s="150"/>
      <c r="D44" s="150"/>
      <c r="E44" s="84" t="s">
        <v>16</v>
      </c>
      <c r="F44" s="82"/>
      <c r="G44" s="80"/>
      <c r="H44" s="81"/>
      <c r="I44" s="83"/>
      <c r="J44" s="80"/>
      <c r="K44" s="99"/>
      <c r="L44" s="82"/>
      <c r="M44" s="80"/>
      <c r="N44" s="80"/>
    </row>
    <row r="45" spans="1:14" ht="64.5" customHeight="1" x14ac:dyDescent="0.25">
      <c r="A45" s="165"/>
      <c r="B45" s="231"/>
      <c r="C45" s="150"/>
      <c r="D45" s="150"/>
      <c r="E45" s="28" t="s">
        <v>92</v>
      </c>
      <c r="F45" s="47"/>
      <c r="G45" s="50"/>
      <c r="H45" s="48"/>
      <c r="I45" s="49"/>
      <c r="J45" s="50"/>
      <c r="K45" s="50"/>
      <c r="L45" s="47"/>
      <c r="M45" s="50"/>
      <c r="N45" s="100"/>
    </row>
    <row r="46" spans="1:14" ht="18" customHeight="1" x14ac:dyDescent="0.25">
      <c r="A46" s="165"/>
      <c r="B46" s="27" t="s">
        <v>14</v>
      </c>
      <c r="C46" s="27"/>
      <c r="D46" s="27"/>
      <c r="E46" s="28"/>
      <c r="F46" s="47"/>
      <c r="G46" s="50"/>
      <c r="H46" s="48"/>
      <c r="I46" s="49"/>
      <c r="J46" s="50"/>
      <c r="K46" s="48"/>
      <c r="L46" s="47"/>
      <c r="M46" s="50"/>
      <c r="N46" s="48"/>
    </row>
    <row r="47" spans="1:14" ht="16.5" customHeight="1" x14ac:dyDescent="0.25">
      <c r="A47" s="165" t="s">
        <v>48</v>
      </c>
      <c r="B47" s="27" t="s">
        <v>28</v>
      </c>
      <c r="C47" s="27"/>
      <c r="D47" s="27"/>
      <c r="E47" s="28"/>
      <c r="F47" s="138">
        <f>H47</f>
        <v>21000</v>
      </c>
      <c r="G47" s="139"/>
      <c r="H47" s="139">
        <f>H48</f>
        <v>21000</v>
      </c>
      <c r="I47" s="49"/>
      <c r="J47" s="50"/>
      <c r="K47" s="50"/>
      <c r="L47" s="47"/>
      <c r="M47" s="50"/>
      <c r="N47" s="50"/>
    </row>
    <row r="48" spans="1:14" ht="58.5" customHeight="1" x14ac:dyDescent="0.25">
      <c r="A48" s="165"/>
      <c r="B48" s="102" t="s">
        <v>47</v>
      </c>
      <c r="C48" s="149" t="s">
        <v>91</v>
      </c>
      <c r="D48" s="106" t="s">
        <v>40</v>
      </c>
      <c r="E48" s="28" t="s">
        <v>12</v>
      </c>
      <c r="F48" s="140">
        <f>H48</f>
        <v>21000</v>
      </c>
      <c r="G48" s="139"/>
      <c r="H48" s="139">
        <v>21000</v>
      </c>
      <c r="I48" s="34"/>
      <c r="J48" s="50"/>
      <c r="K48" s="44"/>
      <c r="L48" s="40"/>
      <c r="M48" s="50"/>
      <c r="N48" s="43"/>
    </row>
    <row r="49" spans="1:14" ht="18" customHeight="1" x14ac:dyDescent="0.25">
      <c r="A49" s="165" t="s">
        <v>46</v>
      </c>
      <c r="B49" s="108" t="s">
        <v>29</v>
      </c>
      <c r="C49" s="106"/>
      <c r="D49" s="106"/>
      <c r="E49" s="117"/>
      <c r="F49" s="39"/>
      <c r="G49" s="119"/>
      <c r="H49" s="120"/>
      <c r="I49" s="34"/>
      <c r="J49" s="119"/>
      <c r="K49" s="44"/>
      <c r="L49" s="40">
        <f>L52</f>
        <v>8069</v>
      </c>
      <c r="M49" s="119"/>
      <c r="N49" s="43"/>
    </row>
    <row r="50" spans="1:14" ht="20.25" customHeight="1" x14ac:dyDescent="0.25">
      <c r="A50" s="174"/>
      <c r="B50" s="202" t="s">
        <v>49</v>
      </c>
      <c r="C50" s="173"/>
      <c r="D50" s="173"/>
      <c r="E50" s="117" t="s">
        <v>12</v>
      </c>
      <c r="F50" s="39"/>
      <c r="G50" s="119"/>
      <c r="H50" s="120"/>
      <c r="I50" s="34"/>
      <c r="J50" s="119"/>
      <c r="K50" s="44"/>
      <c r="L50" s="40"/>
      <c r="M50" s="119"/>
      <c r="N50" s="43"/>
    </row>
    <row r="51" spans="1:14" ht="20.25" customHeight="1" x14ac:dyDescent="0.25">
      <c r="A51" s="174"/>
      <c r="B51" s="203"/>
      <c r="C51" s="158"/>
      <c r="D51" s="158"/>
      <c r="E51" s="84" t="s">
        <v>16</v>
      </c>
      <c r="F51" s="39"/>
      <c r="G51" s="119"/>
      <c r="H51" s="120"/>
      <c r="I51" s="34"/>
      <c r="J51" s="119"/>
      <c r="K51" s="44"/>
      <c r="L51" s="40"/>
      <c r="M51" s="119"/>
      <c r="N51" s="43"/>
    </row>
    <row r="52" spans="1:14" ht="64.5" customHeight="1" x14ac:dyDescent="0.25">
      <c r="A52" s="174"/>
      <c r="B52" s="204"/>
      <c r="C52" s="159"/>
      <c r="D52" s="159"/>
      <c r="E52" s="117" t="s">
        <v>92</v>
      </c>
      <c r="F52" s="39"/>
      <c r="G52" s="119"/>
      <c r="H52" s="120"/>
      <c r="I52" s="34"/>
      <c r="J52" s="119"/>
      <c r="K52" s="44"/>
      <c r="L52" s="40">
        <f>L54</f>
        <v>8069</v>
      </c>
      <c r="M52" s="119"/>
      <c r="N52" s="43"/>
    </row>
    <row r="53" spans="1:14" ht="17.25" customHeight="1" x14ac:dyDescent="0.25">
      <c r="A53" s="174"/>
      <c r="B53" s="108" t="s">
        <v>14</v>
      </c>
      <c r="C53" s="106"/>
      <c r="D53" s="106"/>
      <c r="E53" s="117"/>
      <c r="F53" s="39"/>
      <c r="G53" s="119"/>
      <c r="H53" s="120"/>
      <c r="I53" s="34"/>
      <c r="J53" s="119"/>
      <c r="K53" s="44"/>
      <c r="L53" s="40"/>
      <c r="M53" s="119"/>
      <c r="N53" s="43"/>
    </row>
    <row r="54" spans="1:14" ht="18" customHeight="1" x14ac:dyDescent="0.25">
      <c r="A54" s="165" t="s">
        <v>48</v>
      </c>
      <c r="B54" s="27" t="s">
        <v>30</v>
      </c>
      <c r="C54" s="27"/>
      <c r="D54" s="27"/>
      <c r="E54" s="28"/>
      <c r="F54" s="47"/>
      <c r="G54" s="50"/>
      <c r="H54" s="48"/>
      <c r="I54" s="49"/>
      <c r="J54" s="50"/>
      <c r="K54" s="50"/>
      <c r="L54" s="47">
        <f>L55</f>
        <v>8069</v>
      </c>
      <c r="M54" s="50"/>
      <c r="N54" s="48"/>
    </row>
    <row r="55" spans="1:14" ht="24" customHeight="1" x14ac:dyDescent="0.25">
      <c r="A55" s="165"/>
      <c r="B55" s="192" t="s">
        <v>50</v>
      </c>
      <c r="C55" s="173"/>
      <c r="D55" s="173" t="s">
        <v>90</v>
      </c>
      <c r="E55" s="233" t="s">
        <v>92</v>
      </c>
      <c r="F55" s="151"/>
      <c r="G55" s="166"/>
      <c r="H55" s="198"/>
      <c r="I55" s="199"/>
      <c r="J55" s="166"/>
      <c r="K55" s="195"/>
      <c r="L55" s="151">
        <v>8069</v>
      </c>
      <c r="M55" s="166"/>
      <c r="N55" s="198"/>
    </row>
    <row r="56" spans="1:14" ht="17.25" customHeight="1" x14ac:dyDescent="0.25">
      <c r="A56" s="165"/>
      <c r="B56" s="192"/>
      <c r="C56" s="236"/>
      <c r="D56" s="236"/>
      <c r="E56" s="234"/>
      <c r="F56" s="152"/>
      <c r="G56" s="167"/>
      <c r="H56" s="170"/>
      <c r="I56" s="200"/>
      <c r="J56" s="167"/>
      <c r="K56" s="196"/>
      <c r="L56" s="152"/>
      <c r="M56" s="167"/>
      <c r="N56" s="170"/>
    </row>
    <row r="57" spans="1:14" ht="63.75" hidden="1" customHeight="1" x14ac:dyDescent="0.25">
      <c r="A57" s="165"/>
      <c r="B57" s="192"/>
      <c r="C57" s="236"/>
      <c r="D57" s="236"/>
      <c r="E57" s="234"/>
      <c r="F57" s="152"/>
      <c r="G57" s="167"/>
      <c r="H57" s="170"/>
      <c r="I57" s="200"/>
      <c r="J57" s="167"/>
      <c r="K57" s="196"/>
      <c r="L57" s="152"/>
      <c r="M57" s="167"/>
      <c r="N57" s="170"/>
    </row>
    <row r="58" spans="1:14" ht="36.75" customHeight="1" x14ac:dyDescent="0.25">
      <c r="A58" s="165"/>
      <c r="B58" s="192"/>
      <c r="C58" s="237"/>
      <c r="D58" s="237"/>
      <c r="E58" s="235"/>
      <c r="F58" s="153"/>
      <c r="G58" s="168"/>
      <c r="H58" s="171"/>
      <c r="I58" s="201"/>
      <c r="J58" s="168"/>
      <c r="K58" s="197"/>
      <c r="L58" s="153"/>
      <c r="M58" s="168"/>
      <c r="N58" s="171"/>
    </row>
    <row r="59" spans="1:14" ht="14.25" customHeight="1" x14ac:dyDescent="0.25">
      <c r="A59" s="165" t="s">
        <v>46</v>
      </c>
      <c r="B59" s="108" t="s">
        <v>31</v>
      </c>
      <c r="C59" s="107"/>
      <c r="D59" s="107"/>
      <c r="E59" s="110"/>
      <c r="F59" s="111"/>
      <c r="G59" s="112"/>
      <c r="H59" s="109"/>
      <c r="I59" s="113"/>
      <c r="J59" s="112"/>
      <c r="K59" s="114"/>
      <c r="L59" s="111">
        <f>L60</f>
        <v>8031.4</v>
      </c>
      <c r="M59" s="112"/>
      <c r="N59" s="109">
        <f>N60</f>
        <v>8031.4</v>
      </c>
    </row>
    <row r="60" spans="1:14" ht="14.25" customHeight="1" x14ac:dyDescent="0.25">
      <c r="A60" s="174"/>
      <c r="B60" s="175" t="s">
        <v>51</v>
      </c>
      <c r="C60" s="173"/>
      <c r="D60" s="173"/>
      <c r="E60" s="117" t="s">
        <v>12</v>
      </c>
      <c r="F60" s="111"/>
      <c r="G60" s="112"/>
      <c r="H60" s="109"/>
      <c r="I60" s="113"/>
      <c r="J60" s="112"/>
      <c r="K60" s="114"/>
      <c r="L60" s="111">
        <f>N60</f>
        <v>8031.4</v>
      </c>
      <c r="M60" s="112"/>
      <c r="N60" s="109">
        <f>N65</f>
        <v>8031.4</v>
      </c>
    </row>
    <row r="61" spans="1:14" ht="14.25" customHeight="1" x14ac:dyDescent="0.25">
      <c r="A61" s="174"/>
      <c r="B61" s="176"/>
      <c r="C61" s="158"/>
      <c r="D61" s="158"/>
      <c r="E61" s="84" t="s">
        <v>16</v>
      </c>
      <c r="F61" s="111"/>
      <c r="G61" s="112"/>
      <c r="H61" s="109"/>
      <c r="I61" s="113"/>
      <c r="J61" s="112"/>
      <c r="K61" s="114"/>
      <c r="L61" s="111"/>
      <c r="M61" s="112"/>
      <c r="N61" s="109"/>
    </row>
    <row r="62" spans="1:14" ht="51" customHeight="1" x14ac:dyDescent="0.25">
      <c r="A62" s="174"/>
      <c r="B62" s="177"/>
      <c r="C62" s="159"/>
      <c r="D62" s="159"/>
      <c r="E62" s="117" t="s">
        <v>92</v>
      </c>
      <c r="F62" s="111"/>
      <c r="G62" s="112"/>
      <c r="H62" s="109"/>
      <c r="I62" s="113"/>
      <c r="J62" s="112"/>
      <c r="K62" s="114"/>
      <c r="L62" s="111"/>
      <c r="M62" s="112"/>
      <c r="N62" s="109"/>
    </row>
    <row r="63" spans="1:14" ht="14.25" customHeight="1" x14ac:dyDescent="0.25">
      <c r="A63" s="174"/>
      <c r="B63" s="108" t="s">
        <v>14</v>
      </c>
      <c r="C63" s="107"/>
      <c r="D63" s="107"/>
      <c r="E63" s="110"/>
      <c r="F63" s="111"/>
      <c r="G63" s="112"/>
      <c r="H63" s="109"/>
      <c r="I63" s="113"/>
      <c r="J63" s="112"/>
      <c r="K63" s="114"/>
      <c r="L63" s="111"/>
      <c r="M63" s="112"/>
      <c r="N63" s="109"/>
    </row>
    <row r="64" spans="1:14" ht="15.75" customHeight="1" x14ac:dyDescent="0.25">
      <c r="A64" s="165" t="s">
        <v>48</v>
      </c>
      <c r="B64" s="27" t="s">
        <v>32</v>
      </c>
      <c r="C64" s="27"/>
      <c r="D64" s="27"/>
      <c r="E64" s="28"/>
      <c r="F64" s="47"/>
      <c r="G64" s="50"/>
      <c r="H64" s="50"/>
      <c r="I64" s="49"/>
      <c r="J64" s="50"/>
      <c r="K64" s="50"/>
      <c r="L64" s="47">
        <f>L65</f>
        <v>8031.4</v>
      </c>
      <c r="M64" s="50"/>
      <c r="N64" s="48">
        <f>N65</f>
        <v>8031.4</v>
      </c>
    </row>
    <row r="65" spans="1:14" ht="103.5" customHeight="1" x14ac:dyDescent="0.25">
      <c r="A65" s="165"/>
      <c r="B65" s="31" t="s">
        <v>52</v>
      </c>
      <c r="C65" s="45" t="s">
        <v>53</v>
      </c>
      <c r="D65" s="32" t="s">
        <v>95</v>
      </c>
      <c r="E65" s="27" t="s">
        <v>12</v>
      </c>
      <c r="F65" s="39"/>
      <c r="G65" s="50"/>
      <c r="H65" s="42"/>
      <c r="I65" s="39"/>
      <c r="J65" s="50"/>
      <c r="K65" s="42"/>
      <c r="L65" s="38">
        <f>N65</f>
        <v>8031.4</v>
      </c>
      <c r="M65" s="50"/>
      <c r="N65" s="48">
        <v>8031.4</v>
      </c>
    </row>
    <row r="66" spans="1:14" ht="38.25" customHeight="1" x14ac:dyDescent="0.25">
      <c r="A66" s="210" t="s">
        <v>54</v>
      </c>
      <c r="B66" s="259"/>
      <c r="C66" s="259"/>
      <c r="D66" s="259"/>
      <c r="E66" s="259"/>
      <c r="F66" s="259"/>
      <c r="G66" s="259"/>
      <c r="H66" s="259"/>
      <c r="I66" s="259"/>
      <c r="J66" s="259"/>
      <c r="K66" s="259"/>
      <c r="L66" s="259"/>
      <c r="M66" s="259"/>
      <c r="N66" s="260"/>
    </row>
    <row r="67" spans="1:14" ht="26.25" customHeight="1" x14ac:dyDescent="0.25">
      <c r="A67" s="147" t="s">
        <v>56</v>
      </c>
      <c r="B67" s="31"/>
      <c r="C67" s="105"/>
      <c r="D67" s="32"/>
      <c r="E67" s="108"/>
      <c r="F67" s="39">
        <f>F71+F78</f>
        <v>10900</v>
      </c>
      <c r="G67" s="119"/>
      <c r="H67" s="42"/>
      <c r="I67" s="39"/>
      <c r="J67" s="119"/>
      <c r="K67" s="42"/>
      <c r="L67" s="38">
        <f>L78</f>
        <v>2029</v>
      </c>
      <c r="M67" s="119"/>
      <c r="N67" s="120"/>
    </row>
    <row r="68" spans="1:14" ht="15.75" customHeight="1" x14ac:dyDescent="0.25">
      <c r="A68" s="148"/>
      <c r="B68" s="31"/>
      <c r="C68" s="105"/>
      <c r="D68" s="32"/>
      <c r="E68" s="117" t="s">
        <v>12</v>
      </c>
      <c r="F68" s="39"/>
      <c r="G68" s="119"/>
      <c r="H68" s="42"/>
      <c r="I68" s="39"/>
      <c r="J68" s="119"/>
      <c r="K68" s="42"/>
      <c r="L68" s="38"/>
      <c r="M68" s="119"/>
      <c r="N68" s="120"/>
    </row>
    <row r="69" spans="1:14" ht="26.25" customHeight="1" x14ac:dyDescent="0.25">
      <c r="A69" s="148"/>
      <c r="B69" s="31"/>
      <c r="C69" s="105"/>
      <c r="D69" s="32"/>
      <c r="E69" s="117" t="s">
        <v>21</v>
      </c>
      <c r="F69" s="39"/>
      <c r="G69" s="119"/>
      <c r="H69" s="42"/>
      <c r="I69" s="39"/>
      <c r="J69" s="119"/>
      <c r="K69" s="42"/>
      <c r="L69" s="38"/>
      <c r="M69" s="119"/>
      <c r="N69" s="120"/>
    </row>
    <row r="70" spans="1:14" ht="53.25" customHeight="1" x14ac:dyDescent="0.25">
      <c r="A70" s="148"/>
      <c r="B70" s="31"/>
      <c r="C70" s="105"/>
      <c r="D70" s="32"/>
      <c r="E70" s="117" t="s">
        <v>92</v>
      </c>
      <c r="F70" s="39">
        <f>+F74+F84</f>
        <v>10900</v>
      </c>
      <c r="G70" s="119"/>
      <c r="H70" s="42"/>
      <c r="I70" s="39"/>
      <c r="J70" s="119"/>
      <c r="K70" s="42"/>
      <c r="L70" s="38">
        <f>L81</f>
        <v>2029</v>
      </c>
      <c r="M70" s="119"/>
      <c r="N70" s="120"/>
    </row>
    <row r="71" spans="1:14" ht="15.75" customHeight="1" x14ac:dyDescent="0.25">
      <c r="A71" s="165"/>
      <c r="B71" s="108" t="s">
        <v>13</v>
      </c>
      <c r="C71" s="105"/>
      <c r="D71" s="32"/>
      <c r="E71" s="117"/>
      <c r="F71" s="39">
        <f>F74</f>
        <v>9960</v>
      </c>
      <c r="G71" s="119"/>
      <c r="H71" s="42"/>
      <c r="I71" s="39"/>
      <c r="J71" s="119"/>
      <c r="K71" s="42"/>
      <c r="L71" s="38"/>
      <c r="M71" s="119"/>
      <c r="N71" s="120"/>
    </row>
    <row r="72" spans="1:14" ht="15.75" customHeight="1" x14ac:dyDescent="0.25">
      <c r="A72" s="174"/>
      <c r="B72" s="261" t="s">
        <v>55</v>
      </c>
      <c r="C72" s="160"/>
      <c r="D72" s="178"/>
      <c r="E72" s="117" t="s">
        <v>12</v>
      </c>
      <c r="F72" s="39"/>
      <c r="G72" s="119"/>
      <c r="H72" s="42"/>
      <c r="I72" s="39"/>
      <c r="J72" s="119"/>
      <c r="K72" s="42"/>
      <c r="L72" s="38"/>
      <c r="M72" s="119"/>
      <c r="N72" s="120"/>
    </row>
    <row r="73" spans="1:14" ht="15.75" customHeight="1" x14ac:dyDescent="0.25">
      <c r="A73" s="174"/>
      <c r="B73" s="262"/>
      <c r="C73" s="158"/>
      <c r="D73" s="158"/>
      <c r="E73" s="84" t="s">
        <v>16</v>
      </c>
      <c r="F73" s="39"/>
      <c r="G73" s="119"/>
      <c r="H73" s="42"/>
      <c r="I73" s="39"/>
      <c r="J73" s="119"/>
      <c r="K73" s="42"/>
      <c r="L73" s="38"/>
      <c r="M73" s="119"/>
      <c r="N73" s="120"/>
    </row>
    <row r="74" spans="1:14" ht="51.75" customHeight="1" x14ac:dyDescent="0.25">
      <c r="A74" s="174"/>
      <c r="B74" s="263"/>
      <c r="C74" s="159"/>
      <c r="D74" s="159"/>
      <c r="E74" s="117" t="s">
        <v>92</v>
      </c>
      <c r="F74" s="39">
        <f>F76</f>
        <v>9960</v>
      </c>
      <c r="G74" s="119"/>
      <c r="H74" s="42"/>
      <c r="I74" s="39"/>
      <c r="J74" s="119"/>
      <c r="K74" s="42"/>
      <c r="L74" s="38"/>
      <c r="M74" s="119"/>
      <c r="N74" s="120"/>
    </row>
    <row r="75" spans="1:14" ht="18" customHeight="1" x14ac:dyDescent="0.25">
      <c r="A75" s="174"/>
      <c r="B75" s="108" t="s">
        <v>14</v>
      </c>
      <c r="C75" s="105"/>
      <c r="D75" s="32"/>
      <c r="E75" s="108"/>
      <c r="F75" s="39"/>
      <c r="G75" s="119"/>
      <c r="H75" s="42"/>
      <c r="I75" s="39"/>
      <c r="J75" s="119"/>
      <c r="K75" s="42"/>
      <c r="L75" s="38"/>
      <c r="M75" s="119"/>
      <c r="N75" s="120"/>
    </row>
    <row r="76" spans="1:14" ht="16.5" customHeight="1" x14ac:dyDescent="0.25">
      <c r="A76" s="165"/>
      <c r="B76" s="27" t="s">
        <v>15</v>
      </c>
      <c r="C76" s="27"/>
      <c r="D76" s="27"/>
      <c r="E76" s="28"/>
      <c r="F76" s="47">
        <f>F77</f>
        <v>9960</v>
      </c>
      <c r="G76" s="50"/>
      <c r="H76" s="64"/>
      <c r="I76" s="49"/>
      <c r="J76" s="50"/>
      <c r="K76" s="48"/>
      <c r="L76" s="47"/>
      <c r="M76" s="50"/>
      <c r="N76" s="48"/>
    </row>
    <row r="77" spans="1:14" ht="57.75" customHeight="1" x14ac:dyDescent="0.25">
      <c r="A77" s="165"/>
      <c r="B77" s="31" t="s">
        <v>57</v>
      </c>
      <c r="C77" s="45"/>
      <c r="D77" s="32" t="s">
        <v>42</v>
      </c>
      <c r="E77" s="27" t="s">
        <v>92</v>
      </c>
      <c r="F77" s="39">
        <v>9960</v>
      </c>
      <c r="G77" s="50"/>
      <c r="H77" s="73"/>
      <c r="I77" s="41"/>
      <c r="J77" s="50"/>
      <c r="K77" s="50"/>
      <c r="L77" s="38"/>
      <c r="M77" s="50"/>
      <c r="N77" s="48"/>
    </row>
    <row r="78" spans="1:14" ht="14.25" customHeight="1" x14ac:dyDescent="0.25">
      <c r="A78" s="157"/>
      <c r="B78" s="108" t="s">
        <v>25</v>
      </c>
      <c r="C78" s="105"/>
      <c r="D78" s="32"/>
      <c r="E78" s="108"/>
      <c r="F78" s="39">
        <f>F81</f>
        <v>940</v>
      </c>
      <c r="G78" s="119"/>
      <c r="H78" s="73"/>
      <c r="I78" s="41"/>
      <c r="J78" s="119"/>
      <c r="K78" s="119"/>
      <c r="L78" s="38">
        <f>L81</f>
        <v>2029</v>
      </c>
      <c r="M78" s="119"/>
      <c r="N78" s="120"/>
    </row>
    <row r="79" spans="1:14" ht="14.25" customHeight="1" x14ac:dyDescent="0.25">
      <c r="A79" s="158"/>
      <c r="B79" s="264" t="s">
        <v>58</v>
      </c>
      <c r="C79" s="160"/>
      <c r="D79" s="178"/>
      <c r="E79" s="117" t="s">
        <v>12</v>
      </c>
      <c r="F79" s="39"/>
      <c r="G79" s="119"/>
      <c r="H79" s="73"/>
      <c r="I79" s="41"/>
      <c r="J79" s="119"/>
      <c r="K79" s="119"/>
      <c r="L79" s="38"/>
      <c r="M79" s="119"/>
      <c r="N79" s="120"/>
    </row>
    <row r="80" spans="1:14" ht="14.25" customHeight="1" x14ac:dyDescent="0.25">
      <c r="A80" s="158"/>
      <c r="B80" s="176"/>
      <c r="C80" s="158"/>
      <c r="D80" s="158"/>
      <c r="E80" s="84" t="s">
        <v>16</v>
      </c>
      <c r="F80" s="39"/>
      <c r="G80" s="119"/>
      <c r="H80" s="73"/>
      <c r="I80" s="41"/>
      <c r="J80" s="119"/>
      <c r="K80" s="119"/>
      <c r="L80" s="38"/>
      <c r="M80" s="119"/>
      <c r="N80" s="120"/>
    </row>
    <row r="81" spans="1:14" ht="53.25" customHeight="1" x14ac:dyDescent="0.25">
      <c r="A81" s="158"/>
      <c r="B81" s="177"/>
      <c r="C81" s="159"/>
      <c r="D81" s="159"/>
      <c r="E81" s="117" t="s">
        <v>92</v>
      </c>
      <c r="F81" s="39">
        <f>F84</f>
        <v>940</v>
      </c>
      <c r="G81" s="119"/>
      <c r="H81" s="73"/>
      <c r="I81" s="41"/>
      <c r="J81" s="119"/>
      <c r="K81" s="119"/>
      <c r="L81" s="38">
        <f>L84</f>
        <v>2029</v>
      </c>
      <c r="M81" s="119"/>
      <c r="N81" s="120"/>
    </row>
    <row r="82" spans="1:14" ht="15.75" customHeight="1" x14ac:dyDescent="0.25">
      <c r="A82" s="159"/>
      <c r="B82" s="108" t="s">
        <v>14</v>
      </c>
      <c r="C82" s="105"/>
      <c r="D82" s="32"/>
      <c r="E82" s="108"/>
      <c r="F82" s="39"/>
      <c r="G82" s="119"/>
      <c r="H82" s="73"/>
      <c r="I82" s="41"/>
      <c r="J82" s="119"/>
      <c r="K82" s="119"/>
      <c r="L82" s="38"/>
      <c r="M82" s="119"/>
      <c r="N82" s="120"/>
    </row>
    <row r="83" spans="1:14" ht="16.5" customHeight="1" x14ac:dyDescent="0.25">
      <c r="A83" s="165"/>
      <c r="B83" s="27" t="s">
        <v>26</v>
      </c>
      <c r="C83" s="27"/>
      <c r="D83" s="108"/>
      <c r="E83" s="28"/>
      <c r="F83" s="47">
        <f>G83+H83</f>
        <v>0</v>
      </c>
      <c r="G83" s="50"/>
      <c r="H83" s="64"/>
      <c r="I83" s="49"/>
      <c r="J83" s="50"/>
      <c r="K83" s="50"/>
      <c r="L83" s="47"/>
      <c r="M83" s="50"/>
      <c r="N83" s="48"/>
    </row>
    <row r="84" spans="1:14" ht="53.25" customHeight="1" x14ac:dyDescent="0.25">
      <c r="A84" s="165"/>
      <c r="B84" s="31" t="s">
        <v>59</v>
      </c>
      <c r="C84" s="45"/>
      <c r="D84" s="32" t="s">
        <v>42</v>
      </c>
      <c r="E84" s="27" t="s">
        <v>92</v>
      </c>
      <c r="F84" s="39">
        <v>940</v>
      </c>
      <c r="G84" s="50"/>
      <c r="H84" s="73"/>
      <c r="I84" s="39"/>
      <c r="J84" s="50"/>
      <c r="K84" s="42"/>
      <c r="L84" s="38">
        <v>2029</v>
      </c>
      <c r="M84" s="50"/>
      <c r="N84" s="48"/>
    </row>
    <row r="85" spans="1:14" ht="27" customHeight="1" x14ac:dyDescent="0.25">
      <c r="A85" s="210" t="s">
        <v>84</v>
      </c>
      <c r="B85" s="211"/>
      <c r="C85" s="211"/>
      <c r="D85" s="211"/>
      <c r="E85" s="211"/>
      <c r="F85" s="211"/>
      <c r="G85" s="211"/>
      <c r="H85" s="211"/>
      <c r="I85" s="211"/>
      <c r="J85" s="211"/>
      <c r="K85" s="211"/>
      <c r="L85" s="211"/>
      <c r="M85" s="211"/>
      <c r="N85" s="212"/>
    </row>
    <row r="86" spans="1:14" ht="27" customHeight="1" x14ac:dyDescent="0.25">
      <c r="A86" s="108" t="s">
        <v>60</v>
      </c>
      <c r="B86" s="31"/>
      <c r="C86" s="105"/>
      <c r="D86" s="32"/>
      <c r="E86" s="108"/>
      <c r="F86" s="39">
        <f>F87</f>
        <v>91418.2</v>
      </c>
      <c r="G86" s="119">
        <f>G87</f>
        <v>91418.2</v>
      </c>
      <c r="H86" s="73"/>
      <c r="I86" s="39">
        <f>J86</f>
        <v>173690.2</v>
      </c>
      <c r="J86" s="119">
        <f>J87</f>
        <v>173690.2</v>
      </c>
      <c r="K86" s="42"/>
      <c r="L86" s="38">
        <f>L87</f>
        <v>160301.4</v>
      </c>
      <c r="M86" s="119">
        <f>M87</f>
        <v>160301.4</v>
      </c>
      <c r="N86" s="120"/>
    </row>
    <row r="87" spans="1:14" ht="16.5" customHeight="1" x14ac:dyDescent="0.25">
      <c r="A87" s="116"/>
      <c r="B87" s="31"/>
      <c r="C87" s="105"/>
      <c r="D87" s="32"/>
      <c r="E87" s="117" t="s">
        <v>12</v>
      </c>
      <c r="F87" s="39">
        <f>G87</f>
        <v>91418.2</v>
      </c>
      <c r="G87" s="119">
        <f>G90+G99</f>
        <v>91418.2</v>
      </c>
      <c r="H87" s="73"/>
      <c r="I87" s="39">
        <f>J87</f>
        <v>173690.2</v>
      </c>
      <c r="J87" s="119">
        <f>J90+J104</f>
        <v>173690.2</v>
      </c>
      <c r="K87" s="42"/>
      <c r="L87" s="38">
        <f>M87</f>
        <v>160301.4</v>
      </c>
      <c r="M87" s="119">
        <f>M90</f>
        <v>160301.4</v>
      </c>
      <c r="N87" s="120"/>
    </row>
    <row r="88" spans="1:14" ht="16.5" customHeight="1" x14ac:dyDescent="0.25">
      <c r="A88" s="116"/>
      <c r="B88" s="31"/>
      <c r="C88" s="105"/>
      <c r="D88" s="32"/>
      <c r="E88" s="117" t="s">
        <v>21</v>
      </c>
      <c r="F88" s="39"/>
      <c r="G88" s="119"/>
      <c r="H88" s="73"/>
      <c r="I88" s="39"/>
      <c r="J88" s="119"/>
      <c r="K88" s="42"/>
      <c r="L88" s="38"/>
      <c r="M88" s="119"/>
      <c r="N88" s="120"/>
    </row>
    <row r="89" spans="1:14" ht="30.75" customHeight="1" x14ac:dyDescent="0.25">
      <c r="A89" s="116"/>
      <c r="B89" s="31"/>
      <c r="C89" s="105"/>
      <c r="D89" s="32"/>
      <c r="E89" s="117" t="s">
        <v>94</v>
      </c>
      <c r="F89" s="39"/>
      <c r="G89" s="119"/>
      <c r="H89" s="73"/>
      <c r="I89" s="39"/>
      <c r="J89" s="119"/>
      <c r="K89" s="42"/>
      <c r="L89" s="38"/>
      <c r="M89" s="119"/>
      <c r="N89" s="120"/>
    </row>
    <row r="90" spans="1:14" ht="18" customHeight="1" x14ac:dyDescent="0.25">
      <c r="A90" s="157"/>
      <c r="B90" s="108" t="s">
        <v>13</v>
      </c>
      <c r="C90" s="105"/>
      <c r="D90" s="32"/>
      <c r="E90" s="117"/>
      <c r="F90" s="39">
        <f>G90</f>
        <v>60253.19</v>
      </c>
      <c r="G90" s="119">
        <f>G91</f>
        <v>60253.19</v>
      </c>
      <c r="H90" s="73"/>
      <c r="I90" s="39">
        <f>J90</f>
        <v>148990.20000000001</v>
      </c>
      <c r="J90" s="119">
        <f>J91</f>
        <v>148990.20000000001</v>
      </c>
      <c r="K90" s="42"/>
      <c r="L90" s="38">
        <f>M90</f>
        <v>160301.4</v>
      </c>
      <c r="M90" s="119">
        <f>M91</f>
        <v>160301.4</v>
      </c>
      <c r="N90" s="120"/>
    </row>
    <row r="91" spans="1:14" ht="18" customHeight="1" x14ac:dyDescent="0.25">
      <c r="A91" s="158"/>
      <c r="B91" s="256" t="s">
        <v>61</v>
      </c>
      <c r="C91" s="160"/>
      <c r="D91" s="178"/>
      <c r="E91" s="117" t="s">
        <v>12</v>
      </c>
      <c r="F91" s="39">
        <f>G91</f>
        <v>60253.19</v>
      </c>
      <c r="G91" s="119">
        <f>G95+G97</f>
        <v>60253.19</v>
      </c>
      <c r="H91" s="73"/>
      <c r="I91" s="39">
        <f>J91</f>
        <v>148990.20000000001</v>
      </c>
      <c r="J91" s="119">
        <f>J95+J97</f>
        <v>148990.20000000001</v>
      </c>
      <c r="K91" s="42"/>
      <c r="L91" s="38">
        <f>M91</f>
        <v>160301.4</v>
      </c>
      <c r="M91" s="119">
        <f>M95+M97</f>
        <v>160301.4</v>
      </c>
      <c r="N91" s="120"/>
    </row>
    <row r="92" spans="1:14" ht="18" customHeight="1" x14ac:dyDescent="0.25">
      <c r="A92" s="158"/>
      <c r="B92" s="257"/>
      <c r="C92" s="158"/>
      <c r="D92" s="158"/>
      <c r="E92" s="84" t="s">
        <v>16</v>
      </c>
      <c r="F92" s="39"/>
      <c r="G92" s="119"/>
      <c r="H92" s="73"/>
      <c r="I92" s="39"/>
      <c r="J92" s="119"/>
      <c r="K92" s="42"/>
      <c r="L92" s="38"/>
      <c r="M92" s="119"/>
      <c r="N92" s="120"/>
    </row>
    <row r="93" spans="1:14" ht="35.25" customHeight="1" x14ac:dyDescent="0.25">
      <c r="A93" s="158"/>
      <c r="B93" s="258"/>
      <c r="C93" s="159"/>
      <c r="D93" s="159"/>
      <c r="E93" s="117" t="s">
        <v>94</v>
      </c>
      <c r="F93" s="39"/>
      <c r="G93" s="119"/>
      <c r="H93" s="73"/>
      <c r="I93" s="39"/>
      <c r="J93" s="119"/>
      <c r="K93" s="42"/>
      <c r="L93" s="38"/>
      <c r="M93" s="119"/>
      <c r="N93" s="120"/>
    </row>
    <row r="94" spans="1:14" ht="18" customHeight="1" x14ac:dyDescent="0.25">
      <c r="A94" s="159"/>
      <c r="B94" s="108" t="s">
        <v>14</v>
      </c>
      <c r="C94" s="105"/>
      <c r="D94" s="32"/>
      <c r="E94" s="117"/>
      <c r="F94" s="39"/>
      <c r="G94" s="119"/>
      <c r="H94" s="73"/>
      <c r="I94" s="39"/>
      <c r="J94" s="119"/>
      <c r="K94" s="42"/>
      <c r="L94" s="38"/>
      <c r="M94" s="119"/>
      <c r="N94" s="120"/>
    </row>
    <row r="95" spans="1:14" ht="16.5" customHeight="1" x14ac:dyDescent="0.25">
      <c r="A95" s="165"/>
      <c r="B95" s="27" t="s">
        <v>15</v>
      </c>
      <c r="C95" s="27"/>
      <c r="D95" s="27"/>
      <c r="E95" s="28"/>
      <c r="F95" s="47">
        <f>G95</f>
        <v>40419.99</v>
      </c>
      <c r="G95" s="50">
        <f>G96</f>
        <v>40419.99</v>
      </c>
      <c r="H95" s="48"/>
      <c r="I95" s="49">
        <f>J95+K95</f>
        <v>112575.7</v>
      </c>
      <c r="J95" s="50">
        <f>J96</f>
        <v>112575.7</v>
      </c>
      <c r="K95" s="50"/>
      <c r="L95" s="47">
        <f>M95+N95</f>
        <v>121287.7</v>
      </c>
      <c r="M95" s="50">
        <f>M96</f>
        <v>121287.7</v>
      </c>
      <c r="N95" s="100"/>
    </row>
    <row r="96" spans="1:14" ht="78.75" customHeight="1" x14ac:dyDescent="0.25">
      <c r="A96" s="165"/>
      <c r="B96" s="33" t="s">
        <v>62</v>
      </c>
      <c r="C96" s="45" t="s">
        <v>64</v>
      </c>
      <c r="D96" s="32" t="s">
        <v>40</v>
      </c>
      <c r="E96" s="27" t="s">
        <v>12</v>
      </c>
      <c r="F96" s="39">
        <f>G96</f>
        <v>40419.99</v>
      </c>
      <c r="G96" s="50">
        <v>40419.99</v>
      </c>
      <c r="H96" s="50"/>
      <c r="I96" s="41">
        <f>J96</f>
        <v>112575.7</v>
      </c>
      <c r="J96" s="50">
        <v>112575.7</v>
      </c>
      <c r="K96" s="42"/>
      <c r="L96" s="38">
        <f>M96</f>
        <v>121287.7</v>
      </c>
      <c r="M96" s="50">
        <v>121287.7</v>
      </c>
      <c r="N96" s="100"/>
    </row>
    <row r="97" spans="1:14" ht="23.25" customHeight="1" x14ac:dyDescent="0.25">
      <c r="A97" s="165"/>
      <c r="B97" s="27" t="s">
        <v>33</v>
      </c>
      <c r="C97" s="27"/>
      <c r="D97" s="27"/>
      <c r="E97" s="28"/>
      <c r="F97" s="47">
        <f>G97</f>
        <v>19833.2</v>
      </c>
      <c r="G97" s="50">
        <f>G98</f>
        <v>19833.2</v>
      </c>
      <c r="H97" s="48"/>
      <c r="I97" s="49">
        <f>J97+K97</f>
        <v>36414.5</v>
      </c>
      <c r="J97" s="50">
        <f>J98</f>
        <v>36414.5</v>
      </c>
      <c r="K97" s="50"/>
      <c r="L97" s="101">
        <f>M97+N97</f>
        <v>39013.699999999997</v>
      </c>
      <c r="M97" s="100">
        <f>M98</f>
        <v>39013.699999999997</v>
      </c>
      <c r="N97" s="100"/>
    </row>
    <row r="98" spans="1:14" ht="108" customHeight="1" x14ac:dyDescent="0.25">
      <c r="A98" s="165"/>
      <c r="B98" s="33" t="s">
        <v>63</v>
      </c>
      <c r="C98" s="45" t="s">
        <v>65</v>
      </c>
      <c r="D98" s="32" t="s">
        <v>40</v>
      </c>
      <c r="E98" s="27" t="s">
        <v>12</v>
      </c>
      <c r="F98" s="39">
        <f>G98</f>
        <v>19833.2</v>
      </c>
      <c r="G98" s="50">
        <v>19833.2</v>
      </c>
      <c r="H98" s="50"/>
      <c r="I98" s="41">
        <f>J98</f>
        <v>36414.5</v>
      </c>
      <c r="J98" s="50">
        <v>36414.5</v>
      </c>
      <c r="K98" s="42"/>
      <c r="L98" s="38">
        <f>M98+N98</f>
        <v>39013.699999999997</v>
      </c>
      <c r="M98" s="100">
        <v>39013.699999999997</v>
      </c>
      <c r="N98" s="100"/>
    </row>
    <row r="99" spans="1:14" ht="16.5" customHeight="1" x14ac:dyDescent="0.25">
      <c r="A99" s="157"/>
      <c r="B99" s="108" t="s">
        <v>25</v>
      </c>
      <c r="C99" s="105"/>
      <c r="D99" s="32"/>
      <c r="E99" s="108"/>
      <c r="F99" s="39">
        <f>F104</f>
        <v>31165.01</v>
      </c>
      <c r="G99" s="119">
        <f>G104</f>
        <v>31165.01</v>
      </c>
      <c r="H99" s="119"/>
      <c r="I99" s="41">
        <f>I104</f>
        <v>24700</v>
      </c>
      <c r="J99" s="119">
        <f>J104</f>
        <v>24700</v>
      </c>
      <c r="K99" s="42"/>
      <c r="L99" s="38"/>
      <c r="M99" s="119"/>
      <c r="N99" s="119"/>
    </row>
    <row r="100" spans="1:14" ht="23.25" customHeight="1" x14ac:dyDescent="0.25">
      <c r="A100" s="158"/>
      <c r="B100" s="179" t="s">
        <v>66</v>
      </c>
      <c r="C100" s="160"/>
      <c r="D100" s="178"/>
      <c r="E100" s="117" t="s">
        <v>12</v>
      </c>
      <c r="F100" s="39"/>
      <c r="G100" s="119"/>
      <c r="H100" s="119"/>
      <c r="I100" s="41"/>
      <c r="J100" s="119"/>
      <c r="K100" s="42"/>
      <c r="L100" s="38"/>
      <c r="M100" s="119"/>
      <c r="N100" s="119"/>
    </row>
    <row r="101" spans="1:14" ht="28.5" customHeight="1" x14ac:dyDescent="0.25">
      <c r="A101" s="158"/>
      <c r="B101" s="180"/>
      <c r="C101" s="158"/>
      <c r="D101" s="158"/>
      <c r="E101" s="84" t="s">
        <v>16</v>
      </c>
      <c r="F101" s="39"/>
      <c r="G101" s="119"/>
      <c r="H101" s="119"/>
      <c r="I101" s="41"/>
      <c r="J101" s="119"/>
      <c r="K101" s="42"/>
      <c r="L101" s="38"/>
      <c r="M101" s="119"/>
      <c r="N101" s="119"/>
    </row>
    <row r="102" spans="1:14" ht="17.25" customHeight="1" x14ac:dyDescent="0.25">
      <c r="A102" s="158"/>
      <c r="B102" s="181"/>
      <c r="C102" s="159"/>
      <c r="D102" s="159"/>
      <c r="E102" s="117" t="s">
        <v>94</v>
      </c>
      <c r="F102" s="39"/>
      <c r="G102" s="119"/>
      <c r="H102" s="119"/>
      <c r="I102" s="41"/>
      <c r="J102" s="119"/>
      <c r="K102" s="42"/>
      <c r="L102" s="38"/>
      <c r="M102" s="119"/>
      <c r="N102" s="119"/>
    </row>
    <row r="103" spans="1:14" ht="18" customHeight="1" x14ac:dyDescent="0.25">
      <c r="A103" s="159"/>
      <c r="B103" s="108" t="s">
        <v>14</v>
      </c>
      <c r="C103" s="105"/>
      <c r="D103" s="32"/>
      <c r="E103" s="108"/>
      <c r="F103" s="39"/>
      <c r="G103" s="119"/>
      <c r="H103" s="119"/>
      <c r="I103" s="41"/>
      <c r="J103" s="119"/>
      <c r="K103" s="42"/>
      <c r="L103" s="38"/>
      <c r="M103" s="119"/>
      <c r="N103" s="119"/>
    </row>
    <row r="104" spans="1:14" ht="16.5" customHeight="1" x14ac:dyDescent="0.25">
      <c r="A104" s="157"/>
      <c r="B104" s="27" t="s">
        <v>26</v>
      </c>
      <c r="C104" s="27"/>
      <c r="D104" s="27"/>
      <c r="E104" s="28"/>
      <c r="F104" s="47">
        <f>G104</f>
        <v>31165.01</v>
      </c>
      <c r="G104" s="50">
        <f>G106+G107</f>
        <v>31165.01</v>
      </c>
      <c r="H104" s="48"/>
      <c r="I104" s="49">
        <f>J104+K104</f>
        <v>24700</v>
      </c>
      <c r="J104" s="50">
        <f>J106+J107</f>
        <v>24700</v>
      </c>
      <c r="K104" s="50"/>
      <c r="L104" s="101"/>
      <c r="M104" s="100"/>
      <c r="N104" s="100"/>
    </row>
    <row r="105" spans="1:14" ht="324" customHeight="1" x14ac:dyDescent="0.25">
      <c r="A105" s="164"/>
      <c r="B105" s="205" t="s">
        <v>67</v>
      </c>
      <c r="C105" s="45"/>
      <c r="D105" s="32" t="s">
        <v>40</v>
      </c>
      <c r="E105" s="27" t="s">
        <v>12</v>
      </c>
      <c r="F105" s="39"/>
      <c r="G105" s="50"/>
      <c r="H105" s="50"/>
      <c r="I105" s="34"/>
      <c r="J105" s="50"/>
      <c r="K105" s="44"/>
      <c r="L105" s="38"/>
      <c r="M105" s="100"/>
      <c r="N105" s="100"/>
    </row>
    <row r="106" spans="1:14" ht="15.75" customHeight="1" x14ac:dyDescent="0.25">
      <c r="A106" s="158"/>
      <c r="B106" s="176"/>
      <c r="C106" s="128" t="s">
        <v>68</v>
      </c>
      <c r="D106" s="32"/>
      <c r="E106" s="124"/>
      <c r="F106" s="39">
        <f>G106</f>
        <v>26642.51</v>
      </c>
      <c r="G106" s="119">
        <v>26642.51</v>
      </c>
      <c r="H106" s="119"/>
      <c r="I106" s="34">
        <f>J106</f>
        <v>18160</v>
      </c>
      <c r="J106" s="119">
        <v>18160</v>
      </c>
      <c r="K106" s="44"/>
      <c r="L106" s="38"/>
      <c r="M106" s="119"/>
      <c r="N106" s="119"/>
    </row>
    <row r="107" spans="1:14" ht="15.75" customHeight="1" x14ac:dyDescent="0.25">
      <c r="A107" s="159"/>
      <c r="B107" s="177"/>
      <c r="C107" s="128" t="s">
        <v>69</v>
      </c>
      <c r="D107" s="32"/>
      <c r="E107" s="124"/>
      <c r="F107" s="39">
        <f>G107</f>
        <v>4522.5</v>
      </c>
      <c r="G107" s="119">
        <v>4522.5</v>
      </c>
      <c r="H107" s="119"/>
      <c r="I107" s="34">
        <f>J107</f>
        <v>6540</v>
      </c>
      <c r="J107" s="119">
        <v>6540</v>
      </c>
      <c r="K107" s="44"/>
      <c r="L107" s="38"/>
      <c r="M107" s="119"/>
      <c r="N107" s="119"/>
    </row>
    <row r="108" spans="1:14" ht="36" customHeight="1" x14ac:dyDescent="0.25">
      <c r="A108" s="210" t="s">
        <v>70</v>
      </c>
      <c r="B108" s="211"/>
      <c r="C108" s="211"/>
      <c r="D108" s="211"/>
      <c r="E108" s="211"/>
      <c r="F108" s="211"/>
      <c r="G108" s="211"/>
      <c r="H108" s="211"/>
      <c r="I108" s="211"/>
      <c r="J108" s="211"/>
      <c r="K108" s="211"/>
      <c r="L108" s="211"/>
      <c r="M108" s="211"/>
      <c r="N108" s="212"/>
    </row>
    <row r="109" spans="1:14" ht="27" customHeight="1" x14ac:dyDescent="0.25">
      <c r="A109" s="124" t="s">
        <v>71</v>
      </c>
      <c r="B109" s="141"/>
      <c r="C109" s="128"/>
      <c r="D109" s="32"/>
      <c r="E109" s="124"/>
      <c r="F109" s="39"/>
      <c r="G109" s="119"/>
      <c r="H109" s="119"/>
      <c r="I109" s="34"/>
      <c r="J109" s="119"/>
      <c r="K109" s="44"/>
      <c r="L109" s="38">
        <f>M109</f>
        <v>650</v>
      </c>
      <c r="M109" s="119">
        <f>M110</f>
        <v>650</v>
      </c>
      <c r="N109" s="119"/>
    </row>
    <row r="110" spans="1:14" ht="15.75" customHeight="1" x14ac:dyDescent="0.25">
      <c r="A110" s="135"/>
      <c r="B110" s="141"/>
      <c r="C110" s="128"/>
      <c r="D110" s="32"/>
      <c r="E110" s="127" t="s">
        <v>12</v>
      </c>
      <c r="F110" s="39"/>
      <c r="G110" s="119"/>
      <c r="H110" s="119"/>
      <c r="I110" s="34"/>
      <c r="J110" s="119"/>
      <c r="K110" s="44"/>
      <c r="L110" s="38">
        <f>M110</f>
        <v>650</v>
      </c>
      <c r="M110" s="119">
        <f>M113</f>
        <v>650</v>
      </c>
      <c r="N110" s="119"/>
    </row>
    <row r="111" spans="1:14" ht="15.75" customHeight="1" x14ac:dyDescent="0.25">
      <c r="A111" s="135"/>
      <c r="B111" s="141"/>
      <c r="C111" s="128"/>
      <c r="D111" s="32"/>
      <c r="E111" s="127" t="s">
        <v>21</v>
      </c>
      <c r="F111" s="39"/>
      <c r="G111" s="119"/>
      <c r="H111" s="119"/>
      <c r="I111" s="34"/>
      <c r="J111" s="119"/>
      <c r="K111" s="44"/>
      <c r="L111" s="38"/>
      <c r="M111" s="119"/>
      <c r="N111" s="119"/>
    </row>
    <row r="112" spans="1:14" ht="29.25" customHeight="1" x14ac:dyDescent="0.25">
      <c r="A112" s="135"/>
      <c r="B112" s="141"/>
      <c r="C112" s="128"/>
      <c r="D112" s="32"/>
      <c r="E112" s="127" t="s">
        <v>94</v>
      </c>
      <c r="F112" s="39"/>
      <c r="G112" s="119"/>
      <c r="H112" s="119"/>
      <c r="I112" s="34"/>
      <c r="J112" s="119"/>
      <c r="K112" s="44"/>
      <c r="L112" s="38"/>
      <c r="M112" s="119"/>
      <c r="N112" s="119"/>
    </row>
    <row r="113" spans="1:14" ht="15.75" customHeight="1" x14ac:dyDescent="0.25">
      <c r="A113" s="157" t="s">
        <v>46</v>
      </c>
      <c r="B113" s="124" t="s">
        <v>13</v>
      </c>
      <c r="C113" s="128"/>
      <c r="D113" s="32"/>
      <c r="E113" s="124"/>
      <c r="F113" s="39"/>
      <c r="G113" s="119"/>
      <c r="H113" s="119"/>
      <c r="I113" s="34"/>
      <c r="J113" s="119"/>
      <c r="K113" s="44"/>
      <c r="L113" s="38">
        <f>M113</f>
        <v>650</v>
      </c>
      <c r="M113" s="119">
        <f>M118</f>
        <v>650</v>
      </c>
      <c r="N113" s="119"/>
    </row>
    <row r="114" spans="1:14" ht="15.75" customHeight="1" x14ac:dyDescent="0.25">
      <c r="A114" s="158"/>
      <c r="B114" s="208" t="s">
        <v>72</v>
      </c>
      <c r="C114" s="160"/>
      <c r="D114" s="178"/>
      <c r="E114" s="127" t="s">
        <v>12</v>
      </c>
      <c r="F114" s="39"/>
      <c r="G114" s="119"/>
      <c r="H114" s="119"/>
      <c r="I114" s="34"/>
      <c r="J114" s="119"/>
      <c r="K114" s="44"/>
      <c r="L114" s="38"/>
      <c r="M114" s="119"/>
      <c r="N114" s="119"/>
    </row>
    <row r="115" spans="1:14" ht="15.75" customHeight="1" x14ac:dyDescent="0.25">
      <c r="A115" s="158"/>
      <c r="B115" s="209"/>
      <c r="C115" s="158"/>
      <c r="D115" s="158"/>
      <c r="E115" s="84" t="s">
        <v>16</v>
      </c>
      <c r="F115" s="39"/>
      <c r="G115" s="119"/>
      <c r="H115" s="119"/>
      <c r="I115" s="34"/>
      <c r="J115" s="119"/>
      <c r="K115" s="44"/>
      <c r="L115" s="38"/>
      <c r="M115" s="119"/>
      <c r="N115" s="119"/>
    </row>
    <row r="116" spans="1:14" ht="21" customHeight="1" x14ac:dyDescent="0.25">
      <c r="A116" s="159"/>
      <c r="B116" s="185"/>
      <c r="C116" s="159"/>
      <c r="D116" s="159"/>
      <c r="E116" s="127" t="s">
        <v>94</v>
      </c>
      <c r="F116" s="39"/>
      <c r="G116" s="119"/>
      <c r="H116" s="119"/>
      <c r="I116" s="34"/>
      <c r="J116" s="119"/>
      <c r="K116" s="44"/>
      <c r="L116" s="38"/>
      <c r="M116" s="119"/>
      <c r="N116" s="119"/>
    </row>
    <row r="117" spans="1:14" ht="15.75" customHeight="1" x14ac:dyDescent="0.25">
      <c r="A117" s="135"/>
      <c r="B117" s="124" t="s">
        <v>14</v>
      </c>
      <c r="C117" s="128"/>
      <c r="D117" s="32"/>
      <c r="E117" s="124"/>
      <c r="F117" s="39"/>
      <c r="G117" s="119"/>
      <c r="H117" s="119"/>
      <c r="I117" s="34"/>
      <c r="J117" s="119"/>
      <c r="K117" s="44"/>
      <c r="L117" s="38"/>
      <c r="M117" s="119"/>
      <c r="N117" s="119"/>
    </row>
    <row r="118" spans="1:14" ht="27" customHeight="1" x14ac:dyDescent="0.25">
      <c r="A118" s="165" t="s">
        <v>73</v>
      </c>
      <c r="B118" s="27" t="s">
        <v>15</v>
      </c>
      <c r="C118" s="27"/>
      <c r="D118" s="27"/>
      <c r="E118" s="28"/>
      <c r="F118" s="47"/>
      <c r="G118" s="50"/>
      <c r="H118" s="48"/>
      <c r="I118" s="49"/>
      <c r="J118" s="50"/>
      <c r="K118" s="50"/>
      <c r="L118" s="101">
        <f>M118</f>
        <v>650</v>
      </c>
      <c r="M118" s="100">
        <f>M119</f>
        <v>650</v>
      </c>
      <c r="N118" s="100"/>
    </row>
    <row r="119" spans="1:14" ht="96" customHeight="1" x14ac:dyDescent="0.25">
      <c r="A119" s="165"/>
      <c r="B119" s="33" t="s">
        <v>74</v>
      </c>
      <c r="C119" s="45" t="s">
        <v>75</v>
      </c>
      <c r="D119" s="32" t="s">
        <v>40</v>
      </c>
      <c r="E119" s="27" t="s">
        <v>12</v>
      </c>
      <c r="F119" s="39"/>
      <c r="G119" s="50"/>
      <c r="H119" s="50"/>
      <c r="I119" s="34"/>
      <c r="J119" s="50"/>
      <c r="K119" s="44"/>
      <c r="L119" s="38">
        <f>M119</f>
        <v>650</v>
      </c>
      <c r="M119" s="50">
        <v>650</v>
      </c>
      <c r="N119" s="48"/>
    </row>
    <row r="120" spans="1:14" ht="63.75" customHeight="1" x14ac:dyDescent="0.25">
      <c r="A120" s="210" t="s">
        <v>97</v>
      </c>
      <c r="B120" s="211"/>
      <c r="C120" s="211"/>
      <c r="D120" s="211"/>
      <c r="E120" s="211"/>
      <c r="F120" s="211"/>
      <c r="G120" s="211"/>
      <c r="H120" s="211"/>
      <c r="I120" s="211"/>
      <c r="J120" s="211"/>
      <c r="K120" s="211"/>
      <c r="L120" s="211"/>
      <c r="M120" s="211"/>
      <c r="N120" s="212"/>
    </row>
    <row r="121" spans="1:14" ht="26.25" customHeight="1" x14ac:dyDescent="0.25">
      <c r="A121" s="124" t="s">
        <v>76</v>
      </c>
      <c r="B121" s="33"/>
      <c r="C121" s="128"/>
      <c r="D121" s="32"/>
      <c r="E121" s="124"/>
      <c r="F121" s="39"/>
      <c r="G121" s="119"/>
      <c r="H121" s="119"/>
      <c r="I121" s="34"/>
      <c r="J121" s="119"/>
      <c r="K121" s="44"/>
      <c r="L121" s="38">
        <f>L122</f>
        <v>4869.96</v>
      </c>
      <c r="M121" s="119">
        <f>M122</f>
        <v>4869.96</v>
      </c>
      <c r="N121" s="120"/>
    </row>
    <row r="122" spans="1:14" ht="16.5" customHeight="1" x14ac:dyDescent="0.25">
      <c r="A122" s="123"/>
      <c r="B122" s="33"/>
      <c r="C122" s="128"/>
      <c r="D122" s="32"/>
      <c r="E122" s="127" t="s">
        <v>12</v>
      </c>
      <c r="F122" s="39"/>
      <c r="G122" s="119"/>
      <c r="H122" s="119"/>
      <c r="I122" s="34"/>
      <c r="J122" s="119"/>
      <c r="K122" s="44"/>
      <c r="L122" s="38">
        <f>L125+L135</f>
        <v>4869.96</v>
      </c>
      <c r="M122" s="119">
        <f>M125+M135</f>
        <v>4869.96</v>
      </c>
      <c r="N122" s="120"/>
    </row>
    <row r="123" spans="1:14" ht="16.5" customHeight="1" x14ac:dyDescent="0.25">
      <c r="A123" s="123"/>
      <c r="B123" s="33"/>
      <c r="C123" s="128"/>
      <c r="D123" s="32"/>
      <c r="E123" s="127" t="s">
        <v>21</v>
      </c>
      <c r="F123" s="39"/>
      <c r="G123" s="119"/>
      <c r="H123" s="119"/>
      <c r="I123" s="34"/>
      <c r="J123" s="119"/>
      <c r="K123" s="44"/>
      <c r="L123" s="38"/>
      <c r="M123" s="119"/>
      <c r="N123" s="120"/>
    </row>
    <row r="124" spans="1:14" ht="21.75" customHeight="1" x14ac:dyDescent="0.25">
      <c r="A124" s="123"/>
      <c r="B124" s="33"/>
      <c r="C124" s="128"/>
      <c r="D124" s="32"/>
      <c r="E124" s="127" t="s">
        <v>94</v>
      </c>
      <c r="F124" s="39"/>
      <c r="G124" s="119"/>
      <c r="H124" s="119"/>
      <c r="I124" s="34"/>
      <c r="J124" s="119"/>
      <c r="K124" s="44"/>
      <c r="L124" s="38"/>
      <c r="M124" s="119"/>
      <c r="N124" s="120"/>
    </row>
    <row r="125" spans="1:14" ht="16.5" customHeight="1" x14ac:dyDescent="0.25">
      <c r="A125" s="157" t="s">
        <v>46</v>
      </c>
      <c r="B125" s="124" t="s">
        <v>13</v>
      </c>
      <c r="C125" s="128"/>
      <c r="D125" s="32"/>
      <c r="E125" s="124"/>
      <c r="F125" s="39"/>
      <c r="G125" s="119"/>
      <c r="H125" s="119"/>
      <c r="I125" s="34"/>
      <c r="J125" s="119"/>
      <c r="K125" s="44"/>
      <c r="L125" s="38">
        <f>L130</f>
        <v>4548.96</v>
      </c>
      <c r="M125" s="119">
        <f>M130</f>
        <v>4548.96</v>
      </c>
      <c r="N125" s="120"/>
    </row>
    <row r="126" spans="1:14" ht="16.5" customHeight="1" x14ac:dyDescent="0.25">
      <c r="A126" s="158"/>
      <c r="B126" s="268" t="s">
        <v>79</v>
      </c>
      <c r="C126" s="160"/>
      <c r="D126" s="178"/>
      <c r="E126" s="127" t="s">
        <v>12</v>
      </c>
      <c r="F126" s="39"/>
      <c r="G126" s="119"/>
      <c r="H126" s="119"/>
      <c r="I126" s="34"/>
      <c r="J126" s="119"/>
      <c r="K126" s="44"/>
      <c r="L126" s="38"/>
      <c r="M126" s="119"/>
      <c r="N126" s="120"/>
    </row>
    <row r="127" spans="1:14" ht="16.5" customHeight="1" x14ac:dyDescent="0.25">
      <c r="A127" s="158"/>
      <c r="B127" s="176"/>
      <c r="C127" s="158"/>
      <c r="D127" s="158"/>
      <c r="E127" s="84" t="s">
        <v>16</v>
      </c>
      <c r="F127" s="39"/>
      <c r="G127" s="119"/>
      <c r="H127" s="119"/>
      <c r="I127" s="34"/>
      <c r="J127" s="119"/>
      <c r="K127" s="44"/>
      <c r="L127" s="38"/>
      <c r="M127" s="119"/>
      <c r="N127" s="120"/>
    </row>
    <row r="128" spans="1:14" ht="38.25" customHeight="1" x14ac:dyDescent="0.25">
      <c r="A128" s="158"/>
      <c r="B128" s="177"/>
      <c r="C128" s="159"/>
      <c r="D128" s="159"/>
      <c r="E128" s="127" t="s">
        <v>94</v>
      </c>
      <c r="F128" s="39"/>
      <c r="G128" s="119"/>
      <c r="H128" s="119"/>
      <c r="I128" s="34"/>
      <c r="J128" s="119"/>
      <c r="K128" s="44"/>
      <c r="L128" s="38"/>
      <c r="M128" s="119"/>
      <c r="N128" s="120"/>
    </row>
    <row r="129" spans="1:14" ht="18.75" customHeight="1" x14ac:dyDescent="0.25">
      <c r="A129" s="159"/>
      <c r="B129" s="124" t="s">
        <v>14</v>
      </c>
      <c r="C129" s="128"/>
      <c r="D129" s="32"/>
      <c r="E129" s="124"/>
      <c r="F129" s="39"/>
      <c r="G129" s="119"/>
      <c r="H129" s="119"/>
      <c r="I129" s="34"/>
      <c r="J129" s="119"/>
      <c r="K129" s="44"/>
      <c r="L129" s="38"/>
      <c r="M129" s="119"/>
      <c r="N129" s="120"/>
    </row>
    <row r="130" spans="1:14" ht="18.75" customHeight="1" x14ac:dyDescent="0.25">
      <c r="A130" s="165" t="s">
        <v>77</v>
      </c>
      <c r="B130" s="27" t="s">
        <v>15</v>
      </c>
      <c r="C130" s="27"/>
      <c r="D130" s="27"/>
      <c r="E130" s="28"/>
      <c r="F130" s="47"/>
      <c r="G130" s="50"/>
      <c r="H130" s="48"/>
      <c r="I130" s="49"/>
      <c r="J130" s="50"/>
      <c r="K130" s="50"/>
      <c r="L130" s="47">
        <f>N130+M130</f>
        <v>4548.96</v>
      </c>
      <c r="M130" s="50">
        <f>M131</f>
        <v>4548.96</v>
      </c>
      <c r="N130" s="100"/>
    </row>
    <row r="131" spans="1:14" ht="136.5" customHeight="1" x14ac:dyDescent="0.25">
      <c r="A131" s="165"/>
      <c r="B131" s="33" t="s">
        <v>78</v>
      </c>
      <c r="C131" s="45" t="s">
        <v>75</v>
      </c>
      <c r="D131" s="32" t="s">
        <v>40</v>
      </c>
      <c r="E131" s="27" t="s">
        <v>12</v>
      </c>
      <c r="F131" s="39"/>
      <c r="G131" s="50"/>
      <c r="H131" s="50"/>
      <c r="I131" s="34"/>
      <c r="J131" s="50"/>
      <c r="K131" s="44"/>
      <c r="L131" s="38">
        <f>M131+N131</f>
        <v>4548.96</v>
      </c>
      <c r="M131" s="50">
        <v>4548.96</v>
      </c>
      <c r="N131" s="100"/>
    </row>
    <row r="132" spans="1:14" ht="16.5" customHeight="1" x14ac:dyDescent="0.25">
      <c r="A132" s="157" t="s">
        <v>77</v>
      </c>
      <c r="B132" s="27" t="s">
        <v>33</v>
      </c>
      <c r="C132" s="27"/>
      <c r="D132" s="27"/>
      <c r="E132" s="28"/>
      <c r="F132" s="47"/>
      <c r="G132" s="50"/>
      <c r="H132" s="48"/>
      <c r="I132" s="49"/>
      <c r="J132" s="50"/>
      <c r="K132" s="50"/>
      <c r="L132" s="101">
        <v>0</v>
      </c>
      <c r="M132" s="100">
        <v>0</v>
      </c>
      <c r="N132" s="100"/>
    </row>
    <row r="133" spans="1:14" ht="104.25" customHeight="1" x14ac:dyDescent="0.25">
      <c r="A133" s="164"/>
      <c r="B133" s="189" t="s">
        <v>80</v>
      </c>
      <c r="C133" s="160"/>
      <c r="D133" s="173" t="s">
        <v>81</v>
      </c>
      <c r="E133" s="184"/>
      <c r="F133" s="186"/>
      <c r="G133" s="166"/>
      <c r="H133" s="166"/>
      <c r="I133" s="199"/>
      <c r="J133" s="166"/>
      <c r="K133" s="195"/>
      <c r="L133" s="207">
        <v>0</v>
      </c>
      <c r="M133" s="166">
        <v>0</v>
      </c>
      <c r="N133" s="166"/>
    </row>
    <row r="134" spans="1:14" ht="39" customHeight="1" x14ac:dyDescent="0.25">
      <c r="A134" s="265"/>
      <c r="B134" s="266"/>
      <c r="C134" s="267"/>
      <c r="D134" s="237"/>
      <c r="E134" s="185"/>
      <c r="F134" s="156"/>
      <c r="G134" s="156"/>
      <c r="H134" s="156"/>
      <c r="I134" s="159"/>
      <c r="J134" s="156"/>
      <c r="K134" s="206"/>
      <c r="L134" s="156"/>
      <c r="M134" s="156"/>
      <c r="N134" s="156"/>
    </row>
    <row r="135" spans="1:14" ht="16.5" customHeight="1" x14ac:dyDescent="0.25">
      <c r="A135" s="157" t="s">
        <v>46</v>
      </c>
      <c r="B135" s="124" t="s">
        <v>25</v>
      </c>
      <c r="C135" s="129"/>
      <c r="D135" s="126"/>
      <c r="E135" s="145"/>
      <c r="F135" s="134"/>
      <c r="G135" s="134"/>
      <c r="H135" s="134"/>
      <c r="I135" s="135"/>
      <c r="J135" s="134"/>
      <c r="K135" s="146"/>
      <c r="L135" s="125">
        <f>L136</f>
        <v>321</v>
      </c>
      <c r="M135" s="125">
        <f>M136</f>
        <v>321</v>
      </c>
      <c r="N135" s="134"/>
    </row>
    <row r="136" spans="1:14" ht="16.5" customHeight="1" x14ac:dyDescent="0.25">
      <c r="A136" s="158"/>
      <c r="B136" s="189" t="s">
        <v>85</v>
      </c>
      <c r="C136" s="160"/>
      <c r="D136" s="173"/>
      <c r="E136" s="127" t="s">
        <v>12</v>
      </c>
      <c r="F136" s="134"/>
      <c r="G136" s="134"/>
      <c r="H136" s="134"/>
      <c r="I136" s="135"/>
      <c r="J136" s="134"/>
      <c r="K136" s="146"/>
      <c r="L136" s="125">
        <f>L140</f>
        <v>321</v>
      </c>
      <c r="M136" s="125">
        <f>M140</f>
        <v>321</v>
      </c>
      <c r="N136" s="134"/>
    </row>
    <row r="137" spans="1:14" ht="16.5" customHeight="1" x14ac:dyDescent="0.25">
      <c r="A137" s="158"/>
      <c r="B137" s="190"/>
      <c r="C137" s="158"/>
      <c r="D137" s="158"/>
      <c r="E137" s="84" t="s">
        <v>16</v>
      </c>
      <c r="F137" s="134"/>
      <c r="G137" s="134"/>
      <c r="H137" s="134"/>
      <c r="I137" s="135"/>
      <c r="J137" s="134"/>
      <c r="K137" s="146"/>
      <c r="L137" s="134"/>
      <c r="M137" s="134"/>
      <c r="N137" s="134"/>
    </row>
    <row r="138" spans="1:14" ht="39.75" customHeight="1" x14ac:dyDescent="0.25">
      <c r="A138" s="158"/>
      <c r="B138" s="191"/>
      <c r="C138" s="159"/>
      <c r="D138" s="159"/>
      <c r="E138" s="127" t="s">
        <v>94</v>
      </c>
      <c r="F138" s="134"/>
      <c r="G138" s="134"/>
      <c r="H138" s="134"/>
      <c r="I138" s="135"/>
      <c r="J138" s="134"/>
      <c r="K138" s="146"/>
      <c r="L138" s="134"/>
      <c r="M138" s="134"/>
      <c r="N138" s="134"/>
    </row>
    <row r="139" spans="1:14" ht="18" customHeight="1" x14ac:dyDescent="0.25">
      <c r="A139" s="159"/>
      <c r="B139" s="124" t="s">
        <v>14</v>
      </c>
      <c r="C139" s="129"/>
      <c r="D139" s="126"/>
      <c r="E139" s="145"/>
      <c r="F139" s="134"/>
      <c r="G139" s="134"/>
      <c r="H139" s="134"/>
      <c r="I139" s="135"/>
      <c r="J139" s="134"/>
      <c r="K139" s="146"/>
      <c r="L139" s="134"/>
      <c r="M139" s="134"/>
      <c r="N139" s="134"/>
    </row>
    <row r="140" spans="1:14" ht="26.25" customHeight="1" x14ac:dyDescent="0.25">
      <c r="A140" s="165" t="s">
        <v>77</v>
      </c>
      <c r="B140" s="27" t="s">
        <v>26</v>
      </c>
      <c r="C140" s="27"/>
      <c r="D140" s="27"/>
      <c r="E140" s="28"/>
      <c r="F140" s="47"/>
      <c r="G140" s="50"/>
      <c r="H140" s="48"/>
      <c r="I140" s="49"/>
      <c r="J140" s="50"/>
      <c r="K140" s="103"/>
      <c r="L140" s="47">
        <f>L141</f>
        <v>321</v>
      </c>
      <c r="M140" s="50">
        <f>M141</f>
        <v>321</v>
      </c>
      <c r="N140" s="48"/>
    </row>
    <row r="141" spans="1:14" ht="143.25" customHeight="1" x14ac:dyDescent="0.25">
      <c r="A141" s="165"/>
      <c r="B141" s="33" t="s">
        <v>82</v>
      </c>
      <c r="C141" s="130" t="s">
        <v>75</v>
      </c>
      <c r="D141" s="30" t="s">
        <v>40</v>
      </c>
      <c r="E141" s="27" t="s">
        <v>12</v>
      </c>
      <c r="F141" s="39"/>
      <c r="G141" s="50"/>
      <c r="H141" s="50"/>
      <c r="I141" s="34"/>
      <c r="J141" s="50"/>
      <c r="K141" s="104"/>
      <c r="L141" s="38">
        <f>M141</f>
        <v>321</v>
      </c>
      <c r="M141" s="50">
        <v>321</v>
      </c>
      <c r="N141" s="48"/>
    </row>
    <row r="142" spans="1:14" ht="18.75" x14ac:dyDescent="0.25">
      <c r="A142" s="46"/>
      <c r="B142" s="46"/>
      <c r="C142" s="46"/>
      <c r="D142" s="46"/>
      <c r="E142" s="46"/>
      <c r="F142" s="53"/>
      <c r="G142" s="53"/>
      <c r="H142" s="46"/>
      <c r="I142" s="53"/>
      <c r="J142" s="53"/>
      <c r="K142" s="46"/>
      <c r="L142" s="232"/>
      <c r="M142" s="232"/>
      <c r="N142" s="232"/>
    </row>
    <row r="143" spans="1:14" ht="18.75" x14ac:dyDescent="0.25">
      <c r="E143" s="46"/>
      <c r="F143" s="53"/>
      <c r="G143" s="53"/>
      <c r="H143" s="46"/>
      <c r="I143" s="53"/>
      <c r="J143" s="53"/>
      <c r="K143" s="182"/>
      <c r="L143" s="183"/>
      <c r="M143" s="183"/>
      <c r="N143" s="46"/>
    </row>
    <row r="144" spans="1:14" ht="18.75" x14ac:dyDescent="0.25">
      <c r="A144" s="187" t="s">
        <v>86</v>
      </c>
      <c r="B144" s="187"/>
      <c r="C144" s="188"/>
      <c r="D144" s="188"/>
      <c r="I144" s="60"/>
      <c r="K144" s="182" t="s">
        <v>87</v>
      </c>
      <c r="L144" s="183"/>
      <c r="M144" s="183"/>
    </row>
    <row r="145" spans="1:14" ht="15.75" x14ac:dyDescent="0.25">
      <c r="A145" s="4" t="s">
        <v>17</v>
      </c>
      <c r="J145" s="56" t="s">
        <v>18</v>
      </c>
    </row>
    <row r="146" spans="1:14" ht="15.75" x14ac:dyDescent="0.25">
      <c r="A146" s="4"/>
    </row>
    <row r="147" spans="1:14" ht="15.75" x14ac:dyDescent="0.25">
      <c r="A147" s="4"/>
    </row>
    <row r="148" spans="1:14" ht="15.75" x14ac:dyDescent="0.25">
      <c r="A148" s="93"/>
    </row>
    <row r="149" spans="1:14" ht="15.75" x14ac:dyDescent="0.25">
      <c r="A149" s="2"/>
    </row>
    <row r="150" spans="1:14" ht="15.75" x14ac:dyDescent="0.25">
      <c r="A150" s="2"/>
    </row>
    <row r="151" spans="1:14" ht="15.75" x14ac:dyDescent="0.25">
      <c r="A151" s="2"/>
    </row>
    <row r="152" spans="1:14" ht="18.75" x14ac:dyDescent="0.25">
      <c r="A152" s="79"/>
    </row>
    <row r="153" spans="1:14" ht="210.75" customHeight="1" x14ac:dyDescent="0.25">
      <c r="A153" s="88"/>
    </row>
    <row r="154" spans="1:14" ht="15.75" x14ac:dyDescent="0.25">
      <c r="A154" s="88"/>
    </row>
    <row r="155" spans="1:14" x14ac:dyDescent="0.25">
      <c r="A155" s="222"/>
      <c r="B155" s="222"/>
      <c r="C155" s="222"/>
      <c r="D155" s="222"/>
      <c r="E155" s="222"/>
      <c r="F155" s="222"/>
      <c r="G155" s="222"/>
      <c r="H155" s="66"/>
      <c r="I155" s="54"/>
      <c r="J155" s="54"/>
      <c r="K155" s="66"/>
      <c r="L155" s="54"/>
      <c r="M155" s="54"/>
    </row>
    <row r="156" spans="1:14" x14ac:dyDescent="0.25">
      <c r="A156" s="222"/>
      <c r="B156" s="222"/>
      <c r="C156" s="222"/>
      <c r="D156" s="222"/>
      <c r="E156" s="222"/>
      <c r="F156" s="222"/>
      <c r="G156" s="222"/>
      <c r="H156" s="66"/>
      <c r="I156" s="54"/>
      <c r="J156" s="54"/>
      <c r="K156" s="66"/>
      <c r="L156" s="54"/>
      <c r="M156" s="54"/>
    </row>
    <row r="157" spans="1:14" ht="48" customHeight="1" x14ac:dyDescent="0.25">
      <c r="A157" s="222"/>
      <c r="B157" s="222"/>
      <c r="C157" s="222"/>
      <c r="D157" s="222"/>
      <c r="E157" s="11"/>
      <c r="F157" s="71"/>
      <c r="G157" s="71"/>
      <c r="H157" s="66"/>
      <c r="I157" s="54"/>
      <c r="J157" s="54"/>
      <c r="K157" s="66"/>
      <c r="L157" s="54"/>
      <c r="M157" s="54"/>
      <c r="N157"/>
    </row>
    <row r="158" spans="1:14" x14ac:dyDescent="0.25">
      <c r="A158" s="12"/>
      <c r="B158" s="12"/>
      <c r="C158" s="12"/>
      <c r="D158" s="12"/>
      <c r="E158" s="12"/>
      <c r="F158" s="72"/>
      <c r="G158" s="72"/>
      <c r="H158" s="66"/>
      <c r="I158" s="54"/>
      <c r="J158" s="54"/>
      <c r="K158" s="66"/>
      <c r="L158" s="54"/>
      <c r="M158" s="54"/>
      <c r="N158"/>
    </row>
    <row r="159" spans="1:14" x14ac:dyDescent="0.25">
      <c r="A159" s="224"/>
      <c r="B159" s="13"/>
      <c r="C159" s="14"/>
      <c r="D159" s="13"/>
      <c r="E159" s="13"/>
      <c r="F159" s="65"/>
      <c r="G159" s="65"/>
      <c r="H159" s="66"/>
      <c r="I159" s="54"/>
      <c r="J159" s="54"/>
      <c r="K159" s="66"/>
      <c r="L159" s="54"/>
      <c r="M159" s="54"/>
      <c r="N159"/>
    </row>
    <row r="160" spans="1:14" ht="48" customHeight="1" x14ac:dyDescent="0.25">
      <c r="A160" s="224"/>
      <c r="B160" s="13"/>
      <c r="C160" s="14"/>
      <c r="D160" s="13"/>
      <c r="E160" s="13"/>
      <c r="F160" s="65"/>
      <c r="G160" s="65"/>
      <c r="H160" s="66"/>
      <c r="I160" s="54"/>
      <c r="J160" s="54"/>
      <c r="K160" s="66"/>
      <c r="L160" s="54"/>
      <c r="M160" s="54"/>
      <c r="N160"/>
    </row>
    <row r="161" spans="1:14" x14ac:dyDescent="0.25">
      <c r="A161" s="223"/>
      <c r="B161" s="223"/>
      <c r="C161" s="223"/>
      <c r="D161" s="223"/>
      <c r="E161" s="223"/>
      <c r="F161" s="223"/>
      <c r="G161" s="223"/>
      <c r="H161" s="66"/>
      <c r="I161" s="54"/>
      <c r="J161" s="54"/>
      <c r="K161" s="66"/>
      <c r="L161" s="54"/>
      <c r="M161" s="54"/>
      <c r="N161"/>
    </row>
    <row r="162" spans="1:14" x14ac:dyDescent="0.25">
      <c r="A162" s="224"/>
      <c r="B162" s="13"/>
      <c r="C162" s="15"/>
      <c r="D162" s="13"/>
      <c r="E162" s="13"/>
      <c r="F162" s="65"/>
      <c r="G162" s="65"/>
      <c r="H162" s="66"/>
      <c r="I162" s="54"/>
      <c r="J162" s="54"/>
      <c r="K162" s="66"/>
      <c r="L162" s="54"/>
      <c r="M162" s="54"/>
      <c r="N162"/>
    </row>
    <row r="163" spans="1:14" x14ac:dyDescent="0.25">
      <c r="A163" s="224"/>
      <c r="B163" s="13"/>
      <c r="C163" s="15"/>
      <c r="D163" s="13"/>
      <c r="E163" s="13"/>
      <c r="F163" s="65"/>
      <c r="G163" s="65"/>
      <c r="H163" s="66"/>
      <c r="I163" s="54"/>
      <c r="J163" s="54"/>
      <c r="K163" s="66"/>
      <c r="L163" s="54"/>
      <c r="M163" s="54"/>
      <c r="N163"/>
    </row>
    <row r="164" spans="1:14" x14ac:dyDescent="0.25">
      <c r="A164" s="86"/>
      <c r="B164" s="13"/>
      <c r="C164" s="15"/>
      <c r="D164" s="13"/>
      <c r="E164" s="13"/>
      <c r="F164" s="65"/>
      <c r="G164" s="65"/>
      <c r="H164" s="66"/>
      <c r="I164" s="54"/>
      <c r="J164" s="54"/>
      <c r="K164" s="66"/>
      <c r="L164" s="54"/>
      <c r="M164" s="54"/>
      <c r="N164"/>
    </row>
    <row r="165" spans="1:14" x14ac:dyDescent="0.25">
      <c r="A165" s="86"/>
      <c r="B165" s="13"/>
      <c r="C165" s="15"/>
      <c r="D165" s="13"/>
      <c r="E165" s="13"/>
      <c r="F165" s="65"/>
      <c r="G165" s="65"/>
      <c r="H165" s="66"/>
      <c r="I165" s="54"/>
      <c r="J165" s="54"/>
      <c r="K165" s="66"/>
      <c r="L165" s="54"/>
      <c r="M165" s="54"/>
      <c r="N165"/>
    </row>
    <row r="166" spans="1:14" x14ac:dyDescent="0.25">
      <c r="A166" s="86"/>
      <c r="B166" s="13"/>
      <c r="C166" s="15"/>
      <c r="D166" s="13"/>
      <c r="E166" s="13"/>
      <c r="F166" s="65"/>
      <c r="G166" s="65"/>
      <c r="H166" s="66"/>
      <c r="I166" s="54"/>
      <c r="J166" s="54"/>
      <c r="K166" s="66"/>
      <c r="L166" s="54"/>
      <c r="M166" s="54"/>
      <c r="N166"/>
    </row>
    <row r="167" spans="1:14" x14ac:dyDescent="0.25">
      <c r="A167" s="94"/>
      <c r="B167" s="13"/>
      <c r="C167" s="15"/>
      <c r="D167" s="13"/>
      <c r="E167" s="13"/>
      <c r="F167" s="65"/>
      <c r="G167" s="65"/>
      <c r="H167" s="66"/>
      <c r="I167" s="54"/>
      <c r="J167" s="54"/>
      <c r="K167" s="66"/>
      <c r="L167" s="54"/>
      <c r="M167" s="54"/>
      <c r="N167"/>
    </row>
    <row r="168" spans="1:14" x14ac:dyDescent="0.25">
      <c r="A168" s="224"/>
      <c r="B168" s="13"/>
      <c r="C168" s="15"/>
      <c r="D168" s="13"/>
      <c r="E168" s="13"/>
      <c r="F168" s="65"/>
      <c r="G168" s="65"/>
      <c r="H168" s="66"/>
      <c r="I168" s="54"/>
      <c r="J168" s="54"/>
      <c r="K168" s="66"/>
      <c r="L168" s="54"/>
      <c r="M168" s="54"/>
      <c r="N168"/>
    </row>
    <row r="169" spans="1:14" x14ac:dyDescent="0.25">
      <c r="A169" s="224"/>
      <c r="B169" s="13"/>
      <c r="C169" s="15"/>
      <c r="D169" s="13"/>
      <c r="E169" s="13"/>
      <c r="F169" s="65"/>
      <c r="G169" s="65"/>
      <c r="H169" s="66"/>
      <c r="I169" s="54"/>
      <c r="J169" s="54"/>
      <c r="K169" s="66"/>
      <c r="L169" s="54"/>
      <c r="M169" s="54"/>
      <c r="N169"/>
    </row>
    <row r="170" spans="1:14" x14ac:dyDescent="0.25">
      <c r="A170" s="224"/>
      <c r="B170" s="13"/>
      <c r="C170" s="15"/>
      <c r="D170" s="13"/>
      <c r="E170" s="13"/>
      <c r="F170" s="65"/>
      <c r="G170" s="65"/>
      <c r="H170" s="66"/>
      <c r="I170" s="54"/>
      <c r="J170" s="54"/>
      <c r="K170" s="66"/>
      <c r="L170" s="54"/>
      <c r="M170" s="54"/>
      <c r="N170"/>
    </row>
    <row r="171" spans="1:14" x14ac:dyDescent="0.25">
      <c r="A171" s="224"/>
      <c r="B171" s="13"/>
      <c r="C171" s="15"/>
      <c r="D171" s="13"/>
      <c r="E171" s="15"/>
      <c r="F171" s="65"/>
      <c r="G171" s="65"/>
      <c r="H171" s="66"/>
      <c r="I171" s="54"/>
      <c r="J171" s="54"/>
      <c r="K171" s="66"/>
      <c r="L171" s="54"/>
      <c r="M171" s="54"/>
      <c r="N171"/>
    </row>
    <row r="172" spans="1:14" x14ac:dyDescent="0.25">
      <c r="A172" s="224"/>
      <c r="B172" s="13"/>
      <c r="C172" s="15"/>
      <c r="D172" s="13"/>
      <c r="E172" s="13"/>
      <c r="F172" s="65"/>
      <c r="G172" s="65"/>
      <c r="H172" s="66"/>
      <c r="I172" s="54"/>
      <c r="J172" s="54"/>
      <c r="K172" s="66"/>
      <c r="L172" s="54"/>
      <c r="M172" s="54"/>
      <c r="N172"/>
    </row>
    <row r="173" spans="1:14" x14ac:dyDescent="0.25">
      <c r="A173" s="224"/>
      <c r="B173" s="13"/>
      <c r="C173" s="15"/>
      <c r="D173" s="13"/>
      <c r="E173" s="13"/>
      <c r="F173" s="65"/>
      <c r="G173" s="65"/>
      <c r="H173" s="66"/>
      <c r="I173" s="54"/>
      <c r="J173" s="54"/>
      <c r="K173" s="66"/>
      <c r="L173" s="54"/>
      <c r="M173" s="54"/>
      <c r="N173"/>
    </row>
    <row r="174" spans="1:14" x14ac:dyDescent="0.25">
      <c r="A174" s="224"/>
      <c r="B174" s="13"/>
      <c r="C174" s="15"/>
      <c r="D174" s="13"/>
      <c r="E174" s="13"/>
      <c r="F174" s="65"/>
      <c r="G174" s="65"/>
      <c r="H174" s="66"/>
      <c r="I174" s="54"/>
      <c r="J174" s="54"/>
      <c r="K174" s="66"/>
      <c r="L174" s="54"/>
      <c r="M174" s="54"/>
      <c r="N174"/>
    </row>
    <row r="175" spans="1:14" x14ac:dyDescent="0.25">
      <c r="A175" s="224"/>
      <c r="B175" s="13"/>
      <c r="C175" s="15"/>
      <c r="D175" s="13"/>
      <c r="E175" s="15"/>
      <c r="F175" s="65"/>
      <c r="G175" s="65"/>
      <c r="H175" s="66"/>
      <c r="I175" s="54"/>
      <c r="J175" s="54"/>
      <c r="K175" s="66"/>
      <c r="L175" s="54"/>
      <c r="M175" s="54"/>
      <c r="N175"/>
    </row>
    <row r="176" spans="1:14" ht="15.75" x14ac:dyDescent="0.25">
      <c r="A176" s="16"/>
      <c r="B176" s="10"/>
      <c r="C176" s="10"/>
      <c r="D176" s="10"/>
      <c r="E176" s="10"/>
      <c r="F176" s="54"/>
      <c r="G176" s="54"/>
      <c r="H176" s="66"/>
      <c r="I176" s="54"/>
      <c r="J176" s="54"/>
      <c r="K176" s="66"/>
      <c r="L176" s="54"/>
      <c r="M176" s="54"/>
      <c r="N176"/>
    </row>
    <row r="177" spans="1:14" x14ac:dyDescent="0.25">
      <c r="A177" s="17"/>
      <c r="B177" s="10"/>
      <c r="C177" s="10"/>
      <c r="D177" s="10"/>
      <c r="E177" s="10"/>
      <c r="F177" s="54"/>
      <c r="G177" s="54"/>
      <c r="H177" s="66"/>
      <c r="I177" s="54"/>
      <c r="J177" s="54"/>
      <c r="K177" s="66"/>
      <c r="L177" s="54"/>
      <c r="M177" s="54"/>
      <c r="N177"/>
    </row>
    <row r="178" spans="1:14" x14ac:dyDescent="0.25">
      <c r="A178" s="17"/>
      <c r="B178" s="10"/>
      <c r="C178" s="10"/>
      <c r="D178" s="10"/>
      <c r="E178" s="10"/>
      <c r="F178" s="54"/>
      <c r="G178" s="54"/>
      <c r="H178" s="66"/>
      <c r="I178" s="54"/>
      <c r="J178" s="54"/>
      <c r="K178" s="66"/>
      <c r="L178" s="54"/>
      <c r="M178" s="54"/>
      <c r="N178"/>
    </row>
    <row r="179" spans="1:14" x14ac:dyDescent="0.25">
      <c r="A179" s="17"/>
      <c r="B179" s="10"/>
      <c r="C179" s="10"/>
      <c r="D179" s="10"/>
      <c r="E179" s="10"/>
      <c r="F179" s="54"/>
      <c r="G179" s="54"/>
      <c r="H179" s="66"/>
      <c r="I179" s="54"/>
      <c r="J179" s="54"/>
      <c r="K179" s="66"/>
      <c r="L179" s="54"/>
      <c r="M179" s="54"/>
      <c r="N179"/>
    </row>
    <row r="180" spans="1:14" ht="15.75" x14ac:dyDescent="0.25">
      <c r="A180" s="89"/>
      <c r="B180" s="10"/>
      <c r="C180" s="10"/>
      <c r="D180" s="10"/>
      <c r="E180" s="10"/>
      <c r="F180" s="54"/>
      <c r="G180" s="54"/>
      <c r="H180" s="66"/>
      <c r="I180" s="54"/>
      <c r="J180" s="54"/>
      <c r="K180" s="66"/>
      <c r="L180" s="54"/>
      <c r="M180" s="54"/>
      <c r="N180"/>
    </row>
    <row r="181" spans="1:14" ht="15.75" x14ac:dyDescent="0.25">
      <c r="A181" s="89"/>
      <c r="B181" s="10"/>
      <c r="C181" s="10"/>
      <c r="D181" s="10"/>
      <c r="E181" s="10"/>
      <c r="F181" s="54"/>
      <c r="G181" s="54"/>
      <c r="H181" s="66"/>
      <c r="I181" s="54"/>
      <c r="J181" s="54"/>
      <c r="K181" s="66"/>
      <c r="L181" s="54"/>
      <c r="M181" s="54"/>
      <c r="N181"/>
    </row>
    <row r="182" spans="1:14" ht="15.75" x14ac:dyDescent="0.25">
      <c r="A182" s="89"/>
      <c r="B182" s="10"/>
      <c r="C182" s="10"/>
      <c r="D182" s="10"/>
      <c r="E182" s="10"/>
      <c r="F182" s="54"/>
      <c r="G182" s="54"/>
      <c r="H182" s="66"/>
      <c r="I182" s="54"/>
      <c r="J182" s="54"/>
      <c r="K182" s="66"/>
      <c r="L182" s="54"/>
      <c r="M182" s="54"/>
      <c r="N182"/>
    </row>
    <row r="183" spans="1:14" ht="15.75" x14ac:dyDescent="0.25">
      <c r="A183" s="89"/>
      <c r="B183" s="10"/>
      <c r="C183" s="10"/>
      <c r="D183" s="10"/>
      <c r="E183" s="10"/>
      <c r="F183" s="54"/>
      <c r="G183" s="54"/>
      <c r="H183" s="66"/>
      <c r="I183" s="54"/>
      <c r="J183" s="54"/>
      <c r="K183" s="66"/>
      <c r="L183" s="54"/>
      <c r="M183" s="54"/>
      <c r="N183"/>
    </row>
    <row r="184" spans="1:14" ht="18.75" x14ac:dyDescent="0.25">
      <c r="A184" s="18"/>
      <c r="B184" s="10"/>
      <c r="C184" s="10"/>
      <c r="D184" s="10"/>
      <c r="E184" s="10"/>
      <c r="F184" s="54"/>
      <c r="G184" s="54"/>
      <c r="H184" s="66"/>
      <c r="I184" s="54"/>
      <c r="J184" s="54"/>
      <c r="K184" s="66"/>
      <c r="L184" s="54"/>
      <c r="M184" s="59"/>
      <c r="N184"/>
    </row>
    <row r="185" spans="1:14" ht="15.75" x14ac:dyDescent="0.25">
      <c r="A185" s="19"/>
      <c r="B185" s="10"/>
      <c r="C185" s="10"/>
      <c r="D185" s="10"/>
      <c r="E185" s="10"/>
      <c r="F185" s="54"/>
      <c r="G185" s="54"/>
      <c r="H185" s="66"/>
      <c r="I185" s="54"/>
      <c r="J185" s="54"/>
      <c r="K185" s="66"/>
      <c r="L185" s="54"/>
      <c r="M185" s="54"/>
      <c r="N185"/>
    </row>
    <row r="186" spans="1:14" ht="15.75" x14ac:dyDescent="0.25">
      <c r="A186" s="19"/>
      <c r="B186" s="10"/>
      <c r="C186" s="10"/>
      <c r="D186" s="10"/>
      <c r="E186" s="10"/>
      <c r="F186" s="54"/>
      <c r="G186" s="54"/>
      <c r="H186" s="66"/>
      <c r="I186" s="54"/>
      <c r="J186" s="54"/>
      <c r="K186" s="66"/>
      <c r="L186" s="54"/>
      <c r="M186" s="54"/>
      <c r="N186"/>
    </row>
    <row r="187" spans="1:14" x14ac:dyDescent="0.25">
      <c r="A187" s="92"/>
      <c r="B187" s="10"/>
      <c r="C187" s="10"/>
      <c r="D187" s="10"/>
      <c r="E187" s="10"/>
      <c r="F187" s="54"/>
      <c r="G187" s="54"/>
      <c r="H187" s="66"/>
      <c r="I187" s="54"/>
      <c r="J187" s="54"/>
      <c r="K187" s="66"/>
      <c r="L187" s="57"/>
      <c r="M187" s="54"/>
      <c r="N187"/>
    </row>
    <row r="188" spans="1:14" x14ac:dyDescent="0.25">
      <c r="A188" s="20"/>
      <c r="B188" s="10"/>
      <c r="C188" s="10"/>
      <c r="D188" s="10"/>
      <c r="E188" s="10"/>
      <c r="F188" s="54"/>
      <c r="G188" s="54"/>
      <c r="H188" s="66"/>
      <c r="I188" s="54"/>
      <c r="J188" s="54"/>
      <c r="K188" s="66"/>
      <c r="L188" s="54"/>
      <c r="M188" s="54"/>
      <c r="N188"/>
    </row>
    <row r="189" spans="1:14" x14ac:dyDescent="0.25">
      <c r="A189" s="20"/>
      <c r="B189" s="10"/>
      <c r="C189" s="10"/>
      <c r="D189" s="10"/>
      <c r="E189" s="10"/>
      <c r="F189" s="54"/>
      <c r="G189" s="54"/>
      <c r="H189" s="66"/>
      <c r="I189" s="54"/>
      <c r="J189" s="54"/>
      <c r="K189" s="66"/>
      <c r="L189" s="54"/>
      <c r="M189" s="54"/>
      <c r="N189"/>
    </row>
    <row r="190" spans="1:14" x14ac:dyDescent="0.25">
      <c r="A190" s="20"/>
      <c r="B190" s="10"/>
      <c r="C190" s="10"/>
      <c r="D190" s="10"/>
      <c r="E190" s="10"/>
      <c r="F190" s="54"/>
      <c r="G190" s="54"/>
      <c r="H190" s="66"/>
      <c r="I190" s="54"/>
      <c r="J190" s="54"/>
      <c r="K190" s="66"/>
      <c r="L190" s="54"/>
      <c r="M190" s="54"/>
      <c r="N190"/>
    </row>
    <row r="191" spans="1:14" x14ac:dyDescent="0.25">
      <c r="A191" s="20"/>
      <c r="B191" s="10"/>
      <c r="C191" s="10"/>
      <c r="D191" s="10"/>
      <c r="E191" s="10"/>
      <c r="F191" s="54"/>
      <c r="G191" s="54"/>
      <c r="H191" s="66"/>
      <c r="I191" s="54"/>
      <c r="J191" s="54"/>
      <c r="K191" s="66"/>
      <c r="L191" s="54"/>
      <c r="M191" s="54"/>
      <c r="N191"/>
    </row>
    <row r="192" spans="1:14" x14ac:dyDescent="0.25">
      <c r="A192" s="20"/>
      <c r="B192" s="10"/>
      <c r="C192" s="10"/>
      <c r="D192" s="10"/>
      <c r="E192" s="10"/>
      <c r="F192" s="54"/>
      <c r="G192" s="54"/>
      <c r="H192" s="66"/>
      <c r="I192" s="54"/>
      <c r="J192" s="54"/>
      <c r="K192" s="66"/>
      <c r="L192" s="54"/>
      <c r="M192" s="54"/>
      <c r="N192"/>
    </row>
    <row r="193" spans="1:14" x14ac:dyDescent="0.25">
      <c r="A193" s="20"/>
      <c r="B193" s="10"/>
      <c r="C193" s="10"/>
      <c r="D193" s="10"/>
      <c r="E193" s="10"/>
      <c r="F193" s="54"/>
      <c r="G193" s="54"/>
      <c r="H193" s="66"/>
      <c r="I193" s="54"/>
      <c r="J193" s="54"/>
      <c r="K193" s="66"/>
      <c r="L193" s="54"/>
      <c r="M193" s="54"/>
      <c r="N193"/>
    </row>
    <row r="194" spans="1:14" x14ac:dyDescent="0.25">
      <c r="A194" s="20"/>
      <c r="B194" s="10"/>
      <c r="C194" s="10"/>
      <c r="D194" s="10"/>
      <c r="E194" s="10"/>
      <c r="F194" s="54"/>
      <c r="G194" s="54"/>
      <c r="H194" s="66"/>
      <c r="I194" s="54"/>
      <c r="J194" s="54"/>
      <c r="K194" s="66"/>
      <c r="L194" s="54"/>
      <c r="M194" s="54"/>
      <c r="N194"/>
    </row>
    <row r="195" spans="1:14" x14ac:dyDescent="0.25">
      <c r="A195" s="20"/>
      <c r="B195" s="10"/>
      <c r="C195" s="10"/>
      <c r="D195" s="10"/>
      <c r="E195" s="10"/>
      <c r="F195" s="54"/>
      <c r="G195" s="54"/>
      <c r="H195" s="66"/>
      <c r="I195" s="54"/>
      <c r="J195" s="54"/>
      <c r="K195" s="66"/>
      <c r="L195" s="54"/>
      <c r="M195" s="54"/>
      <c r="N195"/>
    </row>
    <row r="196" spans="1:14" x14ac:dyDescent="0.25">
      <c r="A196" s="20"/>
      <c r="B196" s="10"/>
      <c r="C196" s="10"/>
      <c r="D196" s="10"/>
      <c r="E196" s="10"/>
      <c r="F196" s="54"/>
      <c r="G196" s="54"/>
      <c r="H196" s="66"/>
      <c r="I196" s="54"/>
      <c r="J196" s="54"/>
      <c r="K196" s="66"/>
      <c r="L196" s="54"/>
      <c r="M196" s="54"/>
      <c r="N196"/>
    </row>
    <row r="197" spans="1:14" x14ac:dyDescent="0.25">
      <c r="A197" s="20"/>
      <c r="B197" s="10"/>
      <c r="C197" s="10"/>
      <c r="D197" s="10"/>
      <c r="E197" s="10"/>
      <c r="F197" s="54"/>
      <c r="G197" s="54"/>
      <c r="H197" s="66"/>
      <c r="I197" s="54"/>
      <c r="J197" s="54"/>
      <c r="K197" s="66"/>
      <c r="L197" s="54"/>
      <c r="M197" s="54"/>
      <c r="N197"/>
    </row>
    <row r="198" spans="1:14" x14ac:dyDescent="0.25">
      <c r="A198" s="20"/>
      <c r="B198" s="10"/>
      <c r="C198" s="10"/>
      <c r="D198" s="10"/>
      <c r="E198" s="10"/>
      <c r="F198" s="54"/>
      <c r="G198" s="54"/>
      <c r="H198" s="66"/>
      <c r="I198" s="54"/>
      <c r="J198" s="54"/>
      <c r="K198" s="66"/>
      <c r="L198" s="54"/>
      <c r="M198" s="54"/>
      <c r="N198"/>
    </row>
    <row r="199" spans="1:14" x14ac:dyDescent="0.25">
      <c r="A199" s="20"/>
      <c r="B199" s="10"/>
      <c r="C199" s="10"/>
      <c r="D199" s="10"/>
      <c r="E199" s="10"/>
      <c r="F199" s="54"/>
      <c r="G199" s="54"/>
      <c r="H199" s="66"/>
      <c r="I199" s="54"/>
      <c r="J199" s="54"/>
      <c r="K199" s="66"/>
      <c r="L199" s="54"/>
      <c r="M199" s="54"/>
      <c r="N199"/>
    </row>
    <row r="200" spans="1:14" x14ac:dyDescent="0.25">
      <c r="A200" s="20"/>
      <c r="B200" s="10"/>
      <c r="C200" s="10"/>
      <c r="D200" s="10"/>
      <c r="E200" s="10"/>
      <c r="F200" s="54"/>
      <c r="G200" s="54"/>
      <c r="H200" s="66"/>
      <c r="I200" s="54"/>
      <c r="J200" s="54"/>
      <c r="K200" s="66"/>
      <c r="L200" s="54"/>
      <c r="M200" s="54"/>
      <c r="N200"/>
    </row>
    <row r="201" spans="1:14" x14ac:dyDescent="0.25">
      <c r="A201" s="20"/>
      <c r="B201" s="10"/>
      <c r="C201" s="10"/>
      <c r="D201" s="10"/>
      <c r="E201" s="10"/>
      <c r="F201" s="54"/>
      <c r="G201" s="54"/>
      <c r="H201" s="66"/>
      <c r="I201" s="54"/>
      <c r="J201" s="54"/>
      <c r="K201" s="66"/>
      <c r="L201" s="54"/>
      <c r="M201" s="54"/>
      <c r="N201"/>
    </row>
    <row r="202" spans="1:14" x14ac:dyDescent="0.25">
      <c r="A202" s="20"/>
      <c r="B202" s="10"/>
      <c r="C202" s="10"/>
      <c r="D202" s="10"/>
      <c r="E202" s="10"/>
      <c r="F202" s="54"/>
      <c r="G202" s="54"/>
      <c r="H202" s="66"/>
      <c r="I202" s="54"/>
      <c r="J202" s="54"/>
      <c r="K202" s="66"/>
      <c r="L202" s="54"/>
      <c r="M202" s="54"/>
      <c r="N202"/>
    </row>
    <row r="203" spans="1:14" x14ac:dyDescent="0.25">
      <c r="A203" s="20"/>
      <c r="B203" s="10"/>
      <c r="C203" s="10"/>
      <c r="D203" s="10"/>
      <c r="E203" s="10"/>
      <c r="F203" s="54"/>
      <c r="G203" s="54"/>
      <c r="H203" s="66"/>
      <c r="I203" s="54"/>
      <c r="J203" s="54"/>
      <c r="K203" s="66"/>
      <c r="L203" s="54"/>
      <c r="M203" s="54"/>
      <c r="N203"/>
    </row>
    <row r="204" spans="1:14" x14ac:dyDescent="0.25">
      <c r="A204" s="20"/>
      <c r="B204" s="10"/>
      <c r="C204" s="10"/>
      <c r="D204" s="10"/>
      <c r="E204" s="10"/>
      <c r="F204" s="54"/>
      <c r="G204" s="54"/>
      <c r="H204" s="66"/>
      <c r="I204" s="54"/>
      <c r="J204" s="54"/>
      <c r="K204" s="66"/>
      <c r="L204" s="54"/>
      <c r="M204" s="54"/>
      <c r="N204"/>
    </row>
    <row r="205" spans="1:14" ht="15.75" x14ac:dyDescent="0.25">
      <c r="A205" s="95"/>
      <c r="B205" s="10"/>
      <c r="C205" s="10"/>
      <c r="D205" s="10"/>
      <c r="E205" s="21"/>
      <c r="F205" s="54"/>
      <c r="G205" s="54"/>
      <c r="H205" s="66"/>
      <c r="I205" s="54"/>
      <c r="J205" s="54"/>
      <c r="K205" s="66"/>
      <c r="L205" s="54"/>
      <c r="M205" s="54"/>
    </row>
    <row r="206" spans="1:14" ht="15.75" x14ac:dyDescent="0.25">
      <c r="A206" s="19"/>
      <c r="B206" s="10"/>
      <c r="C206" s="10"/>
      <c r="D206" s="10"/>
      <c r="E206" s="10"/>
      <c r="F206" s="54"/>
      <c r="G206" s="54"/>
      <c r="H206" s="66"/>
      <c r="I206" s="54"/>
      <c r="J206" s="54"/>
      <c r="K206" s="66"/>
      <c r="L206" s="54"/>
      <c r="M206" s="54"/>
    </row>
    <row r="207" spans="1:14" ht="18.75" x14ac:dyDescent="0.25">
      <c r="A207" s="22"/>
      <c r="B207" s="10"/>
      <c r="C207" s="10"/>
      <c r="D207" s="10"/>
      <c r="E207" s="10"/>
      <c r="F207" s="54"/>
      <c r="G207" s="54"/>
      <c r="H207" s="66"/>
      <c r="I207" s="54"/>
      <c r="J207" s="54"/>
      <c r="K207" s="66"/>
      <c r="L207" s="54"/>
      <c r="M207" s="54"/>
    </row>
    <row r="208" spans="1:14" ht="15.75" x14ac:dyDescent="0.25">
      <c r="A208" s="89"/>
      <c r="B208" s="10"/>
      <c r="C208" s="10"/>
      <c r="D208" s="10"/>
      <c r="E208" s="10"/>
      <c r="F208" s="54"/>
      <c r="G208" s="54"/>
      <c r="H208" s="66"/>
      <c r="I208" s="54"/>
      <c r="J208" s="54"/>
      <c r="K208" s="66"/>
      <c r="L208" s="54"/>
      <c r="M208" s="54"/>
    </row>
    <row r="209" spans="1:20" ht="15.75" x14ac:dyDescent="0.25">
      <c r="A209" s="89"/>
      <c r="B209" s="10"/>
      <c r="C209" s="10"/>
      <c r="D209" s="10"/>
      <c r="E209" s="10"/>
      <c r="F209" s="54"/>
      <c r="G209" s="54"/>
      <c r="H209" s="66"/>
      <c r="I209" s="54"/>
      <c r="J209" s="54"/>
      <c r="K209" s="66"/>
      <c r="L209" s="54"/>
      <c r="M209" s="54"/>
    </row>
    <row r="210" spans="1:20" ht="15.75" x14ac:dyDescent="0.25">
      <c r="A210" s="19"/>
      <c r="B210" s="10"/>
      <c r="C210" s="10"/>
      <c r="D210" s="10"/>
      <c r="E210" s="10"/>
      <c r="F210" s="54"/>
      <c r="G210" s="54"/>
      <c r="H210" s="66"/>
      <c r="I210" s="54"/>
      <c r="J210" s="54"/>
      <c r="K210" s="66"/>
      <c r="L210" s="54"/>
      <c r="M210" s="54"/>
    </row>
    <row r="211" spans="1:20" ht="15.75" x14ac:dyDescent="0.25">
      <c r="A211" s="89"/>
      <c r="B211" s="10"/>
      <c r="C211" s="10"/>
      <c r="D211" s="10"/>
      <c r="E211" s="10"/>
      <c r="F211" s="54"/>
      <c r="G211" s="54"/>
      <c r="H211" s="66"/>
      <c r="I211" s="54"/>
      <c r="J211" s="54"/>
      <c r="K211" s="66"/>
      <c r="L211" s="54"/>
      <c r="M211" s="54"/>
    </row>
    <row r="212" spans="1:20" ht="15.75" x14ac:dyDescent="0.25">
      <c r="A212" s="16"/>
      <c r="B212" s="10"/>
      <c r="C212" s="10"/>
      <c r="D212" s="10"/>
      <c r="E212" s="10"/>
      <c r="F212" s="54"/>
      <c r="G212" s="54"/>
      <c r="H212" s="66"/>
      <c r="I212" s="54"/>
      <c r="J212" s="54"/>
      <c r="K212" s="66"/>
      <c r="L212" s="54"/>
      <c r="M212" s="54"/>
      <c r="T212" s="5"/>
    </row>
    <row r="213" spans="1:20" ht="50.25" customHeight="1" x14ac:dyDescent="0.25">
      <c r="A213" s="89"/>
      <c r="B213" s="10"/>
      <c r="C213" s="10"/>
      <c r="D213" s="10"/>
      <c r="E213" s="10"/>
      <c r="F213" s="54"/>
      <c r="G213" s="54"/>
      <c r="H213" s="66"/>
      <c r="I213" s="54"/>
      <c r="J213" s="54"/>
      <c r="K213" s="66"/>
      <c r="L213" s="54"/>
      <c r="M213" s="54"/>
    </row>
    <row r="214" spans="1:20" x14ac:dyDescent="0.25">
      <c r="A214" s="92"/>
      <c r="B214" s="10"/>
      <c r="C214" s="10"/>
      <c r="D214" s="10"/>
      <c r="E214" s="10"/>
      <c r="F214" s="54"/>
      <c r="G214" s="54"/>
      <c r="H214" s="66"/>
      <c r="I214" s="54"/>
      <c r="J214" s="54"/>
      <c r="K214" s="66"/>
      <c r="L214" s="54"/>
      <c r="M214" s="54"/>
    </row>
    <row r="215" spans="1:20" x14ac:dyDescent="0.25">
      <c r="A215" s="222"/>
      <c r="B215" s="225"/>
      <c r="C215" s="222"/>
      <c r="D215" s="222"/>
      <c r="E215" s="222"/>
      <c r="F215" s="222"/>
      <c r="G215" s="222"/>
      <c r="H215" s="222"/>
      <c r="I215" s="222"/>
      <c r="J215" s="222"/>
      <c r="K215" s="222"/>
      <c r="L215" s="222"/>
      <c r="M215" s="54"/>
    </row>
    <row r="216" spans="1:20" x14ac:dyDescent="0.25">
      <c r="A216" s="222"/>
      <c r="B216" s="225"/>
      <c r="C216" s="222"/>
      <c r="D216" s="11"/>
      <c r="E216" s="13"/>
      <c r="F216" s="65"/>
      <c r="G216" s="71"/>
      <c r="H216" s="67"/>
      <c r="I216" s="37"/>
      <c r="J216" s="71"/>
      <c r="K216" s="67"/>
      <c r="L216" s="65"/>
      <c r="M216" s="54"/>
    </row>
    <row r="217" spans="1:20" x14ac:dyDescent="0.25">
      <c r="A217" s="12"/>
      <c r="B217" s="12"/>
      <c r="C217" s="12"/>
      <c r="D217" s="12"/>
      <c r="E217" s="12"/>
      <c r="F217" s="72"/>
      <c r="G217" s="72"/>
      <c r="H217" s="68"/>
      <c r="I217" s="51"/>
      <c r="J217" s="72"/>
      <c r="K217" s="68"/>
      <c r="L217" s="72"/>
      <c r="M217" s="54"/>
    </row>
    <row r="218" spans="1:20" x14ac:dyDescent="0.25">
      <c r="A218" s="23"/>
      <c r="B218" s="23"/>
      <c r="C218" s="11"/>
      <c r="D218" s="15"/>
      <c r="E218" s="13"/>
      <c r="F218" s="65"/>
      <c r="G218" s="65"/>
      <c r="H218" s="74"/>
      <c r="I218" s="37"/>
      <c r="J218" s="65"/>
      <c r="K218" s="67"/>
      <c r="L218" s="65"/>
      <c r="M218" s="54"/>
    </row>
    <row r="219" spans="1:20" x14ac:dyDescent="0.25">
      <c r="A219" s="24"/>
      <c r="B219" s="14"/>
      <c r="C219" s="15"/>
      <c r="D219" s="15"/>
      <c r="E219" s="13"/>
      <c r="F219" s="65"/>
      <c r="G219" s="65"/>
      <c r="H219" s="74"/>
      <c r="I219" s="37"/>
      <c r="J219" s="65"/>
      <c r="K219" s="67"/>
      <c r="L219" s="65"/>
      <c r="M219" s="54"/>
    </row>
    <row r="220" spans="1:20" x14ac:dyDescent="0.25">
      <c r="A220" s="25"/>
      <c r="B220" s="15"/>
      <c r="C220" s="15"/>
      <c r="D220" s="15"/>
      <c r="E220" s="13"/>
      <c r="F220" s="65"/>
      <c r="G220" s="65"/>
      <c r="H220" s="74"/>
      <c r="I220" s="37"/>
      <c r="J220" s="65"/>
      <c r="K220" s="67"/>
      <c r="L220" s="65"/>
      <c r="M220" s="54"/>
    </row>
    <row r="221" spans="1:20" x14ac:dyDescent="0.25">
      <c r="A221" s="25"/>
      <c r="B221" s="224"/>
      <c r="C221" s="224"/>
      <c r="D221" s="224"/>
      <c r="E221" s="223"/>
      <c r="F221" s="220"/>
      <c r="G221" s="220"/>
      <c r="H221" s="218"/>
      <c r="I221" s="219"/>
      <c r="J221" s="220"/>
      <c r="K221" s="221"/>
      <c r="L221" s="220"/>
      <c r="M221" s="54"/>
      <c r="N221"/>
    </row>
    <row r="222" spans="1:20" x14ac:dyDescent="0.25">
      <c r="A222" s="25"/>
      <c r="B222" s="224"/>
      <c r="C222" s="224"/>
      <c r="D222" s="224"/>
      <c r="E222" s="223"/>
      <c r="F222" s="220"/>
      <c r="G222" s="220"/>
      <c r="H222" s="218"/>
      <c r="I222" s="219"/>
      <c r="J222" s="220"/>
      <c r="K222" s="221"/>
      <c r="L222" s="220"/>
      <c r="M222" s="54"/>
      <c r="N222"/>
    </row>
    <row r="223" spans="1:20" x14ac:dyDescent="0.25">
      <c r="A223" s="223"/>
      <c r="B223" s="223"/>
      <c r="C223" s="223"/>
      <c r="D223" s="223"/>
      <c r="E223" s="223"/>
      <c r="F223" s="223"/>
      <c r="G223" s="223"/>
      <c r="H223" s="223"/>
      <c r="I223" s="223"/>
      <c r="J223" s="223"/>
      <c r="K223" s="223"/>
      <c r="L223" s="223"/>
      <c r="M223" s="54"/>
      <c r="N223"/>
    </row>
    <row r="224" spans="1:20" x14ac:dyDescent="0.25">
      <c r="A224" s="14"/>
      <c r="B224" s="15"/>
      <c r="C224" s="15"/>
      <c r="D224" s="15"/>
      <c r="E224" s="13"/>
      <c r="F224" s="65"/>
      <c r="G224" s="65"/>
      <c r="H224" s="74"/>
      <c r="I224" s="37"/>
      <c r="J224" s="65"/>
      <c r="K224" s="67"/>
      <c r="L224" s="65"/>
      <c r="M224" s="54"/>
      <c r="N224"/>
    </row>
    <row r="225" spans="1:14" x14ac:dyDescent="0.25">
      <c r="A225" s="24"/>
      <c r="B225" s="15"/>
      <c r="C225" s="15"/>
      <c r="D225" s="15"/>
      <c r="E225" s="13"/>
      <c r="F225" s="65"/>
      <c r="G225" s="65"/>
      <c r="H225" s="74"/>
      <c r="I225" s="37"/>
      <c r="J225" s="65"/>
      <c r="K225" s="67"/>
      <c r="L225" s="65"/>
      <c r="M225" s="54"/>
      <c r="N225"/>
    </row>
    <row r="226" spans="1:14" x14ac:dyDescent="0.25">
      <c r="A226" s="24"/>
      <c r="B226" s="15"/>
      <c r="C226" s="15"/>
      <c r="D226" s="15"/>
      <c r="E226" s="13"/>
      <c r="F226" s="65"/>
      <c r="G226" s="65"/>
      <c r="H226" s="74"/>
      <c r="I226" s="37"/>
      <c r="J226" s="65"/>
      <c r="K226" s="67"/>
      <c r="L226" s="65"/>
      <c r="M226" s="54"/>
      <c r="N226"/>
    </row>
    <row r="227" spans="1:14" x14ac:dyDescent="0.25">
      <c r="A227" s="25"/>
      <c r="B227" s="224"/>
      <c r="C227" s="224"/>
      <c r="D227" s="224"/>
      <c r="E227" s="223"/>
      <c r="F227" s="220"/>
      <c r="G227" s="220"/>
      <c r="H227" s="218"/>
      <c r="I227" s="219"/>
      <c r="J227" s="220"/>
      <c r="K227" s="221"/>
      <c r="L227" s="220"/>
      <c r="M227" s="54"/>
      <c r="N227"/>
    </row>
    <row r="228" spans="1:14" x14ac:dyDescent="0.25">
      <c r="A228" s="24"/>
      <c r="B228" s="224"/>
      <c r="C228" s="224"/>
      <c r="D228" s="224"/>
      <c r="E228" s="223"/>
      <c r="F228" s="220"/>
      <c r="G228" s="220"/>
      <c r="H228" s="218"/>
      <c r="I228" s="219"/>
      <c r="J228" s="220"/>
      <c r="K228" s="221"/>
      <c r="L228" s="220"/>
      <c r="M228" s="54"/>
      <c r="N228"/>
    </row>
    <row r="229" spans="1:14" x14ac:dyDescent="0.25">
      <c r="A229" s="14"/>
      <c r="B229" s="15"/>
      <c r="C229" s="15"/>
      <c r="D229" s="15"/>
      <c r="E229" s="13"/>
      <c r="F229" s="65"/>
      <c r="G229" s="65"/>
      <c r="H229" s="74"/>
      <c r="I229" s="37"/>
      <c r="J229" s="65"/>
      <c r="K229" s="67"/>
      <c r="L229" s="65"/>
      <c r="M229" s="54"/>
      <c r="N229"/>
    </row>
    <row r="230" spans="1:14" x14ac:dyDescent="0.25">
      <c r="A230" s="25"/>
      <c r="B230" s="15"/>
      <c r="C230" s="15"/>
      <c r="D230" s="15"/>
      <c r="E230" s="13"/>
      <c r="F230" s="65"/>
      <c r="G230" s="65"/>
      <c r="H230" s="74"/>
      <c r="I230" s="37"/>
      <c r="J230" s="65"/>
      <c r="K230" s="67"/>
      <c r="L230" s="65"/>
      <c r="M230" s="54"/>
      <c r="N230"/>
    </row>
    <row r="231" spans="1:14" x14ac:dyDescent="0.25">
      <c r="A231" s="25"/>
      <c r="B231" s="15"/>
      <c r="C231" s="15"/>
      <c r="D231" s="15"/>
      <c r="E231" s="13"/>
      <c r="F231" s="65"/>
      <c r="G231" s="65"/>
      <c r="H231" s="74"/>
      <c r="I231" s="37"/>
      <c r="J231" s="65"/>
      <c r="K231" s="67"/>
      <c r="L231" s="65"/>
      <c r="M231" s="54"/>
      <c r="N231"/>
    </row>
    <row r="232" spans="1:14" x14ac:dyDescent="0.25">
      <c r="A232" s="25"/>
      <c r="B232" s="224"/>
      <c r="C232" s="224"/>
      <c r="D232" s="224"/>
      <c r="E232" s="223"/>
      <c r="F232" s="220"/>
      <c r="G232" s="220"/>
      <c r="H232" s="218"/>
      <c r="I232" s="219"/>
      <c r="J232" s="220"/>
      <c r="K232" s="221"/>
      <c r="L232" s="220"/>
      <c r="M232" s="54"/>
      <c r="N232"/>
    </row>
    <row r="233" spans="1:14" x14ac:dyDescent="0.25">
      <c r="A233" s="25"/>
      <c r="B233" s="224"/>
      <c r="C233" s="224"/>
      <c r="D233" s="224"/>
      <c r="E233" s="223"/>
      <c r="F233" s="220"/>
      <c r="G233" s="220"/>
      <c r="H233" s="218"/>
      <c r="I233" s="219"/>
      <c r="J233" s="220"/>
      <c r="K233" s="221"/>
      <c r="L233" s="220"/>
      <c r="M233" s="54"/>
      <c r="N233"/>
    </row>
    <row r="234" spans="1:14" x14ac:dyDescent="0.25">
      <c r="A234" s="86"/>
      <c r="B234" s="15"/>
      <c r="C234" s="15"/>
      <c r="D234" s="15"/>
      <c r="E234" s="13"/>
      <c r="F234" s="65"/>
      <c r="G234" s="65"/>
      <c r="H234" s="74"/>
      <c r="I234" s="37"/>
      <c r="J234" s="65"/>
      <c r="K234" s="67"/>
      <c r="L234" s="65"/>
      <c r="M234" s="54"/>
      <c r="N234"/>
    </row>
    <row r="235" spans="1:14" x14ac:dyDescent="0.25">
      <c r="A235" s="25"/>
      <c r="B235" s="15"/>
      <c r="C235" s="15"/>
      <c r="D235" s="15"/>
      <c r="E235" s="13"/>
      <c r="F235" s="65"/>
      <c r="G235" s="65"/>
      <c r="H235" s="74"/>
      <c r="I235" s="37"/>
      <c r="J235" s="65"/>
      <c r="K235" s="67"/>
      <c r="L235" s="65"/>
      <c r="M235" s="54"/>
      <c r="N235"/>
    </row>
    <row r="236" spans="1:14" x14ac:dyDescent="0.25">
      <c r="A236" s="25"/>
      <c r="B236" s="15"/>
      <c r="C236" s="15"/>
      <c r="D236" s="15"/>
      <c r="E236" s="13"/>
      <c r="F236" s="65"/>
      <c r="G236" s="65"/>
      <c r="H236" s="74"/>
      <c r="I236" s="37"/>
      <c r="J236" s="65"/>
      <c r="K236" s="67"/>
      <c r="L236" s="65"/>
      <c r="M236" s="54"/>
      <c r="N236"/>
    </row>
    <row r="237" spans="1:14" x14ac:dyDescent="0.25">
      <c r="A237" s="25"/>
      <c r="B237" s="224"/>
      <c r="C237" s="224"/>
      <c r="D237" s="224"/>
      <c r="E237" s="223"/>
      <c r="F237" s="220"/>
      <c r="G237" s="220"/>
      <c r="H237" s="218"/>
      <c r="I237" s="219"/>
      <c r="J237" s="220"/>
      <c r="K237" s="221"/>
      <c r="L237" s="220"/>
      <c r="M237" s="54"/>
      <c r="N237"/>
    </row>
    <row r="238" spans="1:14" x14ac:dyDescent="0.25">
      <c r="A238" s="25"/>
      <c r="B238" s="224"/>
      <c r="C238" s="224"/>
      <c r="D238" s="224"/>
      <c r="E238" s="223"/>
      <c r="F238" s="220"/>
      <c r="G238" s="220"/>
      <c r="H238" s="218"/>
      <c r="I238" s="219"/>
      <c r="J238" s="220"/>
      <c r="K238" s="221"/>
      <c r="L238" s="220"/>
      <c r="M238" s="54"/>
      <c r="N238"/>
    </row>
    <row r="239" spans="1:14" x14ac:dyDescent="0.25">
      <c r="A239" s="86"/>
      <c r="B239" s="15"/>
      <c r="C239" s="15"/>
      <c r="D239" s="15"/>
      <c r="E239" s="13"/>
      <c r="F239" s="65"/>
      <c r="G239" s="65"/>
      <c r="H239" s="74"/>
      <c r="I239" s="37"/>
      <c r="J239" s="65"/>
      <c r="K239" s="67"/>
      <c r="L239" s="65"/>
      <c r="M239" s="54"/>
      <c r="N239"/>
    </row>
    <row r="240" spans="1:14" x14ac:dyDescent="0.25">
      <c r="A240" s="25"/>
      <c r="B240" s="15"/>
      <c r="C240" s="15"/>
      <c r="D240" s="15"/>
      <c r="E240" s="13"/>
      <c r="F240" s="65"/>
      <c r="G240" s="65"/>
      <c r="H240" s="74"/>
      <c r="I240" s="37"/>
      <c r="J240" s="65"/>
      <c r="K240" s="67"/>
      <c r="L240" s="65"/>
      <c r="M240" s="54"/>
      <c r="N240"/>
    </row>
    <row r="241" spans="1:14" x14ac:dyDescent="0.25">
      <c r="A241" s="25"/>
      <c r="B241" s="15"/>
      <c r="C241" s="15"/>
      <c r="D241" s="15"/>
      <c r="E241" s="13"/>
      <c r="F241" s="65"/>
      <c r="G241" s="65"/>
      <c r="H241" s="74"/>
      <c r="I241" s="37"/>
      <c r="J241" s="65"/>
      <c r="K241" s="67"/>
      <c r="L241" s="65"/>
      <c r="M241" s="54"/>
      <c r="N241"/>
    </row>
    <row r="242" spans="1:14" x14ac:dyDescent="0.25">
      <c r="A242" s="25"/>
      <c r="B242" s="224"/>
      <c r="C242" s="224"/>
      <c r="D242" s="224"/>
      <c r="E242" s="223"/>
      <c r="F242" s="220"/>
      <c r="G242" s="220"/>
      <c r="H242" s="218"/>
      <c r="I242" s="219"/>
      <c r="J242" s="220"/>
      <c r="K242" s="221"/>
      <c r="L242" s="220"/>
      <c r="M242" s="54"/>
      <c r="N242"/>
    </row>
    <row r="243" spans="1:14" x14ac:dyDescent="0.25">
      <c r="A243" s="25"/>
      <c r="B243" s="224"/>
      <c r="C243" s="224"/>
      <c r="D243" s="224"/>
      <c r="E243" s="223"/>
      <c r="F243" s="220"/>
      <c r="G243" s="220"/>
      <c r="H243" s="218"/>
      <c r="I243" s="219"/>
      <c r="J243" s="220"/>
      <c r="K243" s="221"/>
      <c r="L243" s="220"/>
      <c r="M243" s="54"/>
      <c r="N243"/>
    </row>
    <row r="244" spans="1:14" x14ac:dyDescent="0.25">
      <c r="A244" s="17"/>
      <c r="B244" s="10"/>
      <c r="C244" s="10"/>
      <c r="D244" s="10"/>
      <c r="E244" s="10"/>
      <c r="F244" s="54"/>
      <c r="G244" s="54"/>
      <c r="H244" s="66"/>
      <c r="I244" s="54"/>
      <c r="J244" s="54"/>
      <c r="K244" s="66"/>
      <c r="L244" s="54"/>
      <c r="M244" s="54"/>
      <c r="N244"/>
    </row>
    <row r="245" spans="1:14" x14ac:dyDescent="0.25">
      <c r="A245" s="17"/>
      <c r="B245" s="10"/>
      <c r="C245" s="10"/>
      <c r="D245" s="10"/>
      <c r="E245" s="10"/>
      <c r="F245" s="54"/>
      <c r="G245" s="54"/>
      <c r="H245" s="66"/>
      <c r="I245" s="54"/>
      <c r="J245" s="54"/>
      <c r="K245" s="66"/>
      <c r="L245" s="54"/>
      <c r="M245" s="54"/>
      <c r="N245"/>
    </row>
    <row r="246" spans="1:14" ht="18.75" x14ac:dyDescent="0.25">
      <c r="A246" s="18"/>
      <c r="B246" s="10"/>
      <c r="C246" s="10"/>
      <c r="D246" s="10"/>
      <c r="E246" s="10"/>
      <c r="F246" s="54"/>
      <c r="G246" s="54"/>
      <c r="H246" s="66"/>
      <c r="I246" s="54"/>
      <c r="J246" s="54"/>
      <c r="K246" s="66"/>
      <c r="L246" s="54"/>
      <c r="M246" s="54"/>
      <c r="N246"/>
    </row>
    <row r="247" spans="1:14" ht="18.75" x14ac:dyDescent="0.25">
      <c r="A247" s="18"/>
      <c r="B247" s="10"/>
      <c r="C247" s="10"/>
      <c r="D247" s="10"/>
      <c r="E247" s="10"/>
      <c r="F247" s="54"/>
      <c r="G247" s="54"/>
      <c r="H247" s="66"/>
      <c r="I247" s="54"/>
      <c r="J247" s="54"/>
      <c r="K247" s="66"/>
      <c r="L247" s="54"/>
      <c r="M247" s="54"/>
      <c r="N247"/>
    </row>
    <row r="248" spans="1:14" ht="18.75" x14ac:dyDescent="0.25">
      <c r="A248" s="18"/>
      <c r="B248" s="10"/>
      <c r="C248" s="10"/>
      <c r="D248" s="10"/>
      <c r="E248" s="10"/>
      <c r="F248" s="54"/>
      <c r="G248" s="54"/>
      <c r="H248" s="66"/>
      <c r="I248" s="54"/>
      <c r="J248" s="54"/>
      <c r="K248" s="66"/>
      <c r="L248" s="54"/>
      <c r="M248" s="54"/>
      <c r="N248"/>
    </row>
    <row r="249" spans="1:14" ht="15.75" x14ac:dyDescent="0.25">
      <c r="A249" s="89"/>
      <c r="B249" s="10"/>
      <c r="C249" s="10"/>
      <c r="D249" s="10"/>
      <c r="E249" s="10"/>
      <c r="F249" s="54"/>
      <c r="G249" s="54"/>
      <c r="H249" s="66"/>
      <c r="I249" s="54"/>
      <c r="J249" s="54"/>
      <c r="K249" s="66"/>
      <c r="L249" s="54"/>
      <c r="M249" s="54"/>
      <c r="N249"/>
    </row>
    <row r="250" spans="1:14" ht="18.75" x14ac:dyDescent="0.25">
      <c r="A250" s="18"/>
      <c r="B250" s="10"/>
      <c r="C250" s="10"/>
      <c r="D250" s="10"/>
      <c r="E250" s="10"/>
      <c r="F250" s="54"/>
      <c r="G250" s="54"/>
      <c r="H250" s="66"/>
      <c r="I250" s="54"/>
      <c r="J250" s="54"/>
      <c r="K250" s="66"/>
      <c r="L250" s="54"/>
      <c r="M250" s="59"/>
      <c r="N250"/>
    </row>
    <row r="251" spans="1:14" ht="15.75" x14ac:dyDescent="0.25">
      <c r="A251" s="19"/>
      <c r="B251" s="10"/>
      <c r="C251" s="10"/>
      <c r="D251" s="10"/>
      <c r="E251" s="10"/>
      <c r="F251" s="54"/>
      <c r="G251" s="54"/>
      <c r="H251" s="66"/>
      <c r="I251" s="54"/>
      <c r="J251" s="54"/>
      <c r="K251" s="66"/>
      <c r="L251" s="54"/>
      <c r="M251" s="54"/>
      <c r="N251"/>
    </row>
    <row r="252" spans="1:14" ht="15.75" x14ac:dyDescent="0.25">
      <c r="A252" s="19"/>
      <c r="B252" s="10"/>
      <c r="C252" s="10"/>
      <c r="D252" s="10"/>
      <c r="E252" s="10"/>
      <c r="F252" s="54"/>
      <c r="G252" s="54"/>
      <c r="H252" s="66"/>
      <c r="I252" s="54"/>
      <c r="J252" s="54"/>
      <c r="K252" s="66"/>
      <c r="L252" s="54"/>
      <c r="M252" s="54"/>
      <c r="N252"/>
    </row>
    <row r="253" spans="1:14" x14ac:dyDescent="0.25">
      <c r="A253" s="92"/>
      <c r="B253" s="10"/>
      <c r="C253" s="10"/>
      <c r="D253" s="10"/>
      <c r="E253" s="10"/>
      <c r="F253" s="54"/>
      <c r="G253" s="54"/>
      <c r="H253" s="66"/>
      <c r="I253" s="54"/>
      <c r="J253" s="54"/>
      <c r="K253" s="66"/>
      <c r="L253" s="57"/>
      <c r="M253" s="54"/>
    </row>
    <row r="254" spans="1:14" x14ac:dyDescent="0.25">
      <c r="A254" s="20"/>
      <c r="B254" s="10"/>
      <c r="C254" s="10"/>
      <c r="D254" s="10"/>
      <c r="E254" s="10"/>
      <c r="F254" s="54"/>
      <c r="G254" s="54"/>
      <c r="H254" s="66"/>
      <c r="I254" s="54"/>
      <c r="J254" s="54"/>
      <c r="K254" s="66"/>
      <c r="L254" s="54"/>
      <c r="M254" s="54"/>
    </row>
    <row r="255" spans="1:14" x14ac:dyDescent="0.25">
      <c r="A255" s="20"/>
      <c r="B255" s="10"/>
      <c r="C255" s="10"/>
      <c r="D255" s="10"/>
      <c r="E255" s="10"/>
      <c r="F255" s="54"/>
      <c r="G255" s="54"/>
      <c r="H255" s="66"/>
      <c r="I255" s="54"/>
      <c r="J255" s="54"/>
      <c r="K255" s="66"/>
      <c r="L255" s="54"/>
      <c r="M255" s="54"/>
    </row>
    <row r="256" spans="1:14" ht="18.75" x14ac:dyDescent="0.25">
      <c r="A256" s="26"/>
      <c r="B256" s="10"/>
      <c r="C256" s="10"/>
      <c r="D256" s="10"/>
      <c r="E256" s="10"/>
      <c r="F256" s="54"/>
      <c r="G256" s="54"/>
      <c r="H256" s="66"/>
      <c r="I256" s="54"/>
      <c r="J256" s="54"/>
      <c r="K256" s="66"/>
      <c r="L256" s="54"/>
      <c r="M256" s="54"/>
    </row>
    <row r="257" spans="1:14" ht="15.75" x14ac:dyDescent="0.25">
      <c r="A257" s="16"/>
      <c r="B257" s="10"/>
      <c r="C257" s="10"/>
      <c r="D257" s="10"/>
      <c r="E257" s="10"/>
      <c r="F257" s="54"/>
      <c r="G257" s="54"/>
      <c r="H257" s="66"/>
      <c r="I257" s="54"/>
      <c r="J257" s="54"/>
      <c r="K257" s="66"/>
      <c r="L257" s="54"/>
      <c r="M257" s="54"/>
      <c r="N257" s="4"/>
    </row>
    <row r="258" spans="1:14" ht="15.75" x14ac:dyDescent="0.25">
      <c r="A258" s="19"/>
      <c r="B258" s="10"/>
      <c r="C258" s="10"/>
      <c r="D258" s="10"/>
      <c r="E258" s="10"/>
      <c r="F258" s="54"/>
      <c r="G258" s="54"/>
      <c r="H258" s="66"/>
      <c r="I258" s="54"/>
      <c r="J258" s="54"/>
      <c r="K258" s="66"/>
      <c r="L258" s="54"/>
      <c r="M258" s="54"/>
    </row>
    <row r="259" spans="1:14" ht="15.75" x14ac:dyDescent="0.25">
      <c r="A259" s="19"/>
      <c r="B259" s="10"/>
      <c r="C259" s="10"/>
      <c r="D259" s="10"/>
      <c r="E259" s="10"/>
      <c r="F259" s="54"/>
      <c r="G259" s="54"/>
      <c r="H259" s="66"/>
      <c r="I259" s="54"/>
      <c r="J259" s="54"/>
      <c r="K259" s="66"/>
      <c r="L259" s="54"/>
      <c r="M259" s="54"/>
    </row>
    <row r="260" spans="1:14" ht="18.75" x14ac:dyDescent="0.25">
      <c r="A260" s="22"/>
      <c r="B260" s="10"/>
      <c r="C260" s="10"/>
      <c r="D260" s="10"/>
      <c r="E260" s="10"/>
      <c r="F260" s="54"/>
      <c r="G260" s="54"/>
      <c r="H260" s="66"/>
      <c r="I260" s="54"/>
      <c r="J260" s="54"/>
      <c r="K260" s="66"/>
      <c r="L260" s="54"/>
      <c r="M260" s="54"/>
    </row>
    <row r="261" spans="1:14" ht="15.75" x14ac:dyDescent="0.25">
      <c r="A261" s="89"/>
      <c r="B261" s="10"/>
      <c r="C261" s="10"/>
      <c r="D261" s="10"/>
      <c r="E261" s="10"/>
      <c r="F261" s="54"/>
      <c r="G261" s="54"/>
      <c r="H261" s="66"/>
      <c r="I261" s="54"/>
      <c r="J261" s="54"/>
      <c r="K261" s="66"/>
      <c r="L261" s="54"/>
      <c r="M261" s="54"/>
    </row>
    <row r="262" spans="1:14" ht="15.75" x14ac:dyDescent="0.25">
      <c r="A262" s="89"/>
      <c r="B262" s="10"/>
      <c r="C262" s="10"/>
      <c r="D262" s="10"/>
      <c r="E262" s="10"/>
      <c r="F262" s="54"/>
      <c r="G262" s="54"/>
      <c r="H262" s="66"/>
      <c r="I262" s="54"/>
      <c r="J262" s="54"/>
      <c r="K262" s="66"/>
      <c r="L262" s="54"/>
      <c r="M262" s="54"/>
    </row>
    <row r="263" spans="1:14" ht="15.75" x14ac:dyDescent="0.25">
      <c r="A263" s="89"/>
      <c r="B263" s="10"/>
      <c r="C263" s="10"/>
      <c r="D263" s="10"/>
      <c r="E263" s="10"/>
      <c r="F263" s="54"/>
      <c r="G263" s="54"/>
      <c r="H263" s="66"/>
      <c r="I263" s="54"/>
      <c r="J263" s="54"/>
      <c r="K263" s="66"/>
      <c r="L263" s="54"/>
      <c r="M263" s="54"/>
    </row>
    <row r="264" spans="1:14" ht="15.75" x14ac:dyDescent="0.25">
      <c r="A264" s="89"/>
      <c r="B264" s="10"/>
      <c r="C264" s="10"/>
      <c r="D264" s="10"/>
      <c r="E264" s="10"/>
      <c r="F264" s="54"/>
      <c r="G264" s="54"/>
      <c r="H264" s="66"/>
      <c r="I264" s="54"/>
      <c r="J264" s="54"/>
      <c r="K264" s="66"/>
      <c r="L264" s="54"/>
      <c r="M264" s="54"/>
    </row>
    <row r="265" spans="1:14" x14ac:dyDescent="0.25">
      <c r="A265" s="85"/>
      <c r="B265" s="222"/>
      <c r="C265" s="222"/>
      <c r="D265" s="222"/>
      <c r="E265" s="222"/>
      <c r="F265" s="222"/>
      <c r="G265" s="229"/>
      <c r="H265" s="230"/>
      <c r="I265" s="54"/>
      <c r="J265" s="54"/>
      <c r="K265" s="66"/>
      <c r="L265" s="54"/>
      <c r="M265" s="54"/>
    </row>
    <row r="266" spans="1:14" ht="35.25" customHeight="1" x14ac:dyDescent="0.25">
      <c r="A266" s="85"/>
      <c r="B266" s="222"/>
      <c r="C266" s="222"/>
      <c r="D266" s="222"/>
      <c r="E266" s="11"/>
      <c r="F266" s="71"/>
      <c r="G266" s="229"/>
      <c r="H266" s="230"/>
      <c r="I266" s="54"/>
      <c r="J266" s="54"/>
      <c r="K266" s="66"/>
      <c r="L266" s="54"/>
      <c r="M266" s="54"/>
    </row>
    <row r="267" spans="1:14" x14ac:dyDescent="0.25">
      <c r="A267" s="12"/>
      <c r="B267" s="12"/>
      <c r="C267" s="12"/>
      <c r="D267" s="12"/>
      <c r="E267" s="12"/>
      <c r="F267" s="72"/>
      <c r="G267" s="72"/>
      <c r="H267" s="68"/>
      <c r="I267" s="54"/>
      <c r="J267" s="54"/>
      <c r="K267" s="66"/>
      <c r="L267" s="54"/>
      <c r="M267" s="54"/>
    </row>
    <row r="268" spans="1:14" x14ac:dyDescent="0.25">
      <c r="A268" s="224"/>
      <c r="B268" s="13"/>
      <c r="C268" s="14"/>
      <c r="D268" s="13"/>
      <c r="E268" s="13"/>
      <c r="F268" s="65"/>
      <c r="G268" s="65"/>
      <c r="H268" s="74"/>
      <c r="I268" s="54"/>
      <c r="J268" s="54"/>
      <c r="K268" s="66"/>
      <c r="L268" s="54"/>
      <c r="M268" s="54"/>
    </row>
    <row r="269" spans="1:14" x14ac:dyDescent="0.25">
      <c r="A269" s="224"/>
      <c r="B269" s="13"/>
      <c r="C269" s="14"/>
      <c r="D269" s="13"/>
      <c r="E269" s="13"/>
      <c r="F269" s="65"/>
      <c r="G269" s="65"/>
      <c r="H269" s="74"/>
      <c r="I269" s="54"/>
      <c r="J269" s="54"/>
      <c r="K269" s="66"/>
      <c r="L269" s="54"/>
      <c r="M269" s="54"/>
      <c r="N269"/>
    </row>
    <row r="270" spans="1:14" x14ac:dyDescent="0.25">
      <c r="A270" s="222"/>
      <c r="B270" s="222"/>
      <c r="C270" s="222"/>
      <c r="D270" s="222"/>
      <c r="E270" s="222"/>
      <c r="F270" s="222"/>
      <c r="G270" s="222"/>
      <c r="H270" s="222"/>
      <c r="I270" s="54"/>
      <c r="J270" s="54"/>
      <c r="K270" s="66"/>
      <c r="L270" s="54"/>
      <c r="M270" s="54"/>
      <c r="N270"/>
    </row>
    <row r="271" spans="1:14" x14ac:dyDescent="0.25">
      <c r="A271" s="86"/>
      <c r="B271" s="13"/>
      <c r="C271" s="15"/>
      <c r="D271" s="13"/>
      <c r="E271" s="13"/>
      <c r="F271" s="65"/>
      <c r="G271" s="65"/>
      <c r="H271" s="74"/>
      <c r="I271" s="54"/>
      <c r="J271" s="54"/>
      <c r="K271" s="66"/>
      <c r="L271" s="54"/>
      <c r="M271" s="54"/>
      <c r="N271"/>
    </row>
    <row r="272" spans="1:14" x14ac:dyDescent="0.25">
      <c r="A272" s="86"/>
      <c r="B272" s="13"/>
      <c r="C272" s="15"/>
      <c r="D272" s="13"/>
      <c r="E272" s="13"/>
      <c r="F272" s="65"/>
      <c r="G272" s="65"/>
      <c r="H272" s="74"/>
      <c r="I272" s="54"/>
      <c r="J272" s="54"/>
      <c r="K272" s="66"/>
      <c r="L272" s="54"/>
      <c r="M272" s="54"/>
      <c r="N272"/>
    </row>
    <row r="273" spans="1:14" x14ac:dyDescent="0.25">
      <c r="A273" s="86"/>
      <c r="B273" s="13"/>
      <c r="C273" s="15"/>
      <c r="D273" s="13"/>
      <c r="E273" s="13"/>
      <c r="F273" s="65"/>
      <c r="G273" s="65"/>
      <c r="H273" s="74"/>
      <c r="I273" s="54"/>
      <c r="J273" s="54"/>
      <c r="K273" s="66"/>
      <c r="L273" s="54"/>
      <c r="M273" s="54"/>
      <c r="N273"/>
    </row>
    <row r="274" spans="1:14" x14ac:dyDescent="0.25">
      <c r="A274" s="86"/>
      <c r="B274" s="13"/>
      <c r="C274" s="15"/>
      <c r="D274" s="13"/>
      <c r="E274" s="13"/>
      <c r="F274" s="65"/>
      <c r="G274" s="65"/>
      <c r="H274" s="74"/>
      <c r="I274" s="54"/>
      <c r="J274" s="54"/>
      <c r="K274" s="66"/>
      <c r="L274" s="54"/>
      <c r="M274" s="54"/>
      <c r="N274"/>
    </row>
    <row r="275" spans="1:14" x14ac:dyDescent="0.25">
      <c r="A275" s="86"/>
      <c r="B275" s="13"/>
      <c r="C275" s="15"/>
      <c r="D275" s="13"/>
      <c r="E275" s="15"/>
      <c r="F275" s="65"/>
      <c r="G275" s="65"/>
      <c r="H275" s="74"/>
      <c r="I275" s="54"/>
      <c r="J275" s="54"/>
      <c r="K275" s="66"/>
      <c r="L275" s="54"/>
      <c r="M275" s="54"/>
      <c r="N275"/>
    </row>
    <row r="276" spans="1:14" x14ac:dyDescent="0.25">
      <c r="A276" s="94"/>
      <c r="B276" s="13"/>
      <c r="C276" s="15"/>
      <c r="D276" s="13"/>
      <c r="E276" s="15"/>
      <c r="F276" s="65"/>
      <c r="G276" s="65"/>
      <c r="H276" s="74"/>
      <c r="I276" s="54"/>
      <c r="J276" s="54"/>
      <c r="K276" s="66"/>
      <c r="L276" s="54"/>
      <c r="M276" s="54"/>
      <c r="N276"/>
    </row>
    <row r="277" spans="1:14" x14ac:dyDescent="0.25">
      <c r="A277" s="224"/>
      <c r="B277" s="13"/>
      <c r="C277" s="15"/>
      <c r="D277" s="13"/>
      <c r="E277" s="13"/>
      <c r="F277" s="65"/>
      <c r="G277" s="65"/>
      <c r="H277" s="74"/>
      <c r="I277" s="54"/>
      <c r="J277" s="54"/>
      <c r="K277" s="66"/>
      <c r="L277" s="54"/>
      <c r="M277" s="54"/>
      <c r="N277"/>
    </row>
    <row r="278" spans="1:14" x14ac:dyDescent="0.25">
      <c r="A278" s="224"/>
      <c r="B278" s="13"/>
      <c r="C278" s="15"/>
      <c r="D278" s="13"/>
      <c r="E278" s="13"/>
      <c r="F278" s="65"/>
      <c r="G278" s="65"/>
      <c r="H278" s="74"/>
      <c r="I278" s="54"/>
      <c r="J278" s="54"/>
      <c r="K278" s="66"/>
      <c r="L278" s="54"/>
      <c r="M278" s="54"/>
      <c r="N278"/>
    </row>
    <row r="279" spans="1:14" x14ac:dyDescent="0.25">
      <c r="A279" s="224"/>
      <c r="B279" s="13"/>
      <c r="C279" s="15"/>
      <c r="D279" s="13"/>
      <c r="E279" s="13"/>
      <c r="F279" s="65"/>
      <c r="G279" s="65"/>
      <c r="H279" s="74"/>
      <c r="I279" s="54"/>
      <c r="J279" s="54"/>
      <c r="K279" s="66"/>
      <c r="L279" s="54"/>
      <c r="M279" s="54"/>
      <c r="N279"/>
    </row>
    <row r="280" spans="1:14" x14ac:dyDescent="0.25">
      <c r="A280" s="224"/>
      <c r="B280" s="13"/>
      <c r="C280" s="15"/>
      <c r="D280" s="13"/>
      <c r="E280" s="15"/>
      <c r="F280" s="65"/>
      <c r="G280" s="65"/>
      <c r="H280" s="74"/>
      <c r="I280" s="54"/>
      <c r="J280" s="54"/>
      <c r="K280" s="66"/>
      <c r="L280" s="54"/>
      <c r="M280" s="54"/>
      <c r="N280"/>
    </row>
    <row r="281" spans="1:14" x14ac:dyDescent="0.25">
      <c r="A281" s="224"/>
      <c r="B281" s="13"/>
      <c r="C281" s="15"/>
      <c r="D281" s="13"/>
      <c r="E281" s="13"/>
      <c r="F281" s="65"/>
      <c r="G281" s="65"/>
      <c r="H281" s="74"/>
      <c r="I281" s="54"/>
      <c r="J281" s="54"/>
      <c r="K281" s="66"/>
      <c r="L281" s="54"/>
      <c r="M281" s="54"/>
      <c r="N281"/>
    </row>
    <row r="282" spans="1:14" x14ac:dyDescent="0.25">
      <c r="A282" s="224"/>
      <c r="B282" s="13"/>
      <c r="C282" s="15"/>
      <c r="D282" s="13"/>
      <c r="E282" s="13"/>
      <c r="F282" s="65"/>
      <c r="G282" s="65"/>
      <c r="H282" s="74"/>
      <c r="I282" s="54"/>
      <c r="J282" s="54"/>
      <c r="K282" s="66"/>
      <c r="L282" s="54"/>
      <c r="M282" s="54"/>
      <c r="N282"/>
    </row>
    <row r="283" spans="1:14" x14ac:dyDescent="0.25">
      <c r="A283" s="224"/>
      <c r="B283" s="13"/>
      <c r="C283" s="15"/>
      <c r="D283" s="13"/>
      <c r="E283" s="13"/>
      <c r="F283" s="65"/>
      <c r="G283" s="65"/>
      <c r="H283" s="74"/>
      <c r="I283" s="54"/>
      <c r="J283" s="54"/>
      <c r="K283" s="66"/>
      <c r="L283" s="54"/>
      <c r="M283" s="54"/>
      <c r="N283"/>
    </row>
    <row r="284" spans="1:14" x14ac:dyDescent="0.25">
      <c r="A284" s="224"/>
      <c r="B284" s="13"/>
      <c r="C284" s="15"/>
      <c r="D284" s="13"/>
      <c r="E284" s="15"/>
      <c r="F284" s="65"/>
      <c r="G284" s="65"/>
      <c r="H284" s="74"/>
      <c r="I284" s="54"/>
      <c r="J284" s="54"/>
      <c r="K284" s="66"/>
      <c r="L284" s="54"/>
      <c r="M284" s="54"/>
      <c r="N284"/>
    </row>
    <row r="285" spans="1:14" ht="15.75" x14ac:dyDescent="0.25">
      <c r="A285" s="16"/>
      <c r="B285" s="10"/>
      <c r="C285" s="10"/>
      <c r="D285" s="10"/>
      <c r="E285" s="10"/>
      <c r="F285" s="54"/>
      <c r="G285" s="54"/>
      <c r="H285" s="66"/>
      <c r="I285" s="54"/>
      <c r="J285" s="54"/>
      <c r="K285" s="66"/>
      <c r="L285" s="54"/>
      <c r="M285" s="54"/>
      <c r="N285"/>
    </row>
    <row r="286" spans="1:14" x14ac:dyDescent="0.25">
      <c r="A286" s="17"/>
      <c r="B286" s="10"/>
      <c r="C286" s="10"/>
      <c r="D286" s="10"/>
      <c r="E286" s="10"/>
      <c r="F286" s="54"/>
      <c r="G286" s="54"/>
      <c r="H286" s="66"/>
      <c r="I286" s="54"/>
      <c r="J286" s="54"/>
      <c r="K286" s="66"/>
      <c r="L286" s="54"/>
      <c r="M286" s="54"/>
      <c r="N286"/>
    </row>
    <row r="287" spans="1:14" x14ac:dyDescent="0.25">
      <c r="A287" s="17"/>
      <c r="B287" s="10"/>
      <c r="C287" s="10"/>
      <c r="D287" s="10"/>
      <c r="E287" s="10"/>
      <c r="F287" s="54"/>
      <c r="G287" s="54"/>
      <c r="H287" s="66"/>
      <c r="I287" s="54"/>
      <c r="J287" s="54"/>
      <c r="K287" s="66"/>
      <c r="L287" s="54"/>
      <c r="M287" s="54"/>
      <c r="N287"/>
    </row>
    <row r="288" spans="1:14" x14ac:dyDescent="0.25">
      <c r="A288" s="17"/>
      <c r="B288" s="10"/>
      <c r="C288" s="10"/>
      <c r="D288" s="10"/>
      <c r="E288" s="10"/>
      <c r="F288" s="54"/>
      <c r="G288" s="54"/>
      <c r="H288" s="66"/>
      <c r="I288" s="54"/>
      <c r="J288" s="54"/>
      <c r="K288" s="66"/>
      <c r="L288" s="54"/>
      <c r="M288" s="54"/>
      <c r="N288"/>
    </row>
    <row r="289" spans="1:14" ht="18.75" x14ac:dyDescent="0.25">
      <c r="A289" s="18"/>
      <c r="B289" s="10"/>
      <c r="C289" s="10"/>
      <c r="D289" s="10"/>
      <c r="E289" s="10"/>
      <c r="F289" s="54"/>
      <c r="G289" s="54"/>
      <c r="H289" s="66"/>
      <c r="I289" s="54"/>
      <c r="J289" s="54"/>
      <c r="K289" s="66"/>
      <c r="L289" s="54"/>
      <c r="M289" s="54"/>
      <c r="N289"/>
    </row>
    <row r="290" spans="1:14" ht="18.75" x14ac:dyDescent="0.25">
      <c r="A290" s="18"/>
      <c r="B290" s="10"/>
      <c r="C290" s="10"/>
      <c r="D290" s="10"/>
      <c r="E290" s="10"/>
      <c r="F290" s="54"/>
      <c r="G290" s="54"/>
      <c r="H290" s="66"/>
      <c r="I290" s="54"/>
      <c r="J290" s="54"/>
      <c r="K290" s="66"/>
      <c r="L290" s="54"/>
      <c r="M290" s="54"/>
      <c r="N290"/>
    </row>
    <row r="291" spans="1:14" ht="18.75" x14ac:dyDescent="0.25">
      <c r="A291" s="18"/>
      <c r="B291" s="10"/>
      <c r="C291" s="10"/>
      <c r="D291" s="10"/>
      <c r="E291" s="10"/>
      <c r="F291" s="54"/>
      <c r="G291" s="54"/>
      <c r="H291" s="66"/>
      <c r="I291" s="54"/>
      <c r="J291" s="54"/>
      <c r="K291" s="66"/>
      <c r="L291" s="54"/>
      <c r="M291" s="54"/>
      <c r="N291"/>
    </row>
    <row r="292" spans="1:14" ht="15.75" x14ac:dyDescent="0.25">
      <c r="A292" s="89"/>
      <c r="B292" s="10"/>
      <c r="C292" s="10"/>
      <c r="D292" s="10"/>
      <c r="E292" s="10"/>
      <c r="F292" s="54"/>
      <c r="G292" s="54"/>
      <c r="H292" s="66"/>
      <c r="I292" s="54"/>
      <c r="J292" s="54"/>
      <c r="K292" s="66"/>
      <c r="L292" s="54"/>
      <c r="M292" s="54"/>
      <c r="N292"/>
    </row>
    <row r="293" spans="1:14" ht="18.75" x14ac:dyDescent="0.25">
      <c r="A293" s="18"/>
      <c r="B293" s="10"/>
      <c r="C293" s="10"/>
      <c r="D293" s="10"/>
      <c r="E293" s="10"/>
      <c r="F293" s="54"/>
      <c r="G293" s="54"/>
      <c r="H293" s="66"/>
      <c r="I293" s="54"/>
      <c r="J293" s="54"/>
      <c r="K293" s="66"/>
      <c r="L293" s="54"/>
      <c r="M293" s="59"/>
      <c r="N293"/>
    </row>
    <row r="294" spans="1:14" ht="15.75" x14ac:dyDescent="0.25">
      <c r="A294" s="19"/>
      <c r="B294" s="10"/>
      <c r="C294" s="10"/>
      <c r="D294" s="10"/>
      <c r="E294" s="10"/>
      <c r="F294" s="54"/>
      <c r="G294" s="54"/>
      <c r="H294" s="66"/>
      <c r="I294" s="54"/>
      <c r="J294" s="54"/>
      <c r="K294" s="66"/>
      <c r="L294" s="54"/>
      <c r="M294" s="54"/>
      <c r="N294"/>
    </row>
    <row r="295" spans="1:14" ht="15.75" x14ac:dyDescent="0.25">
      <c r="A295" s="19"/>
      <c r="B295" s="10"/>
      <c r="C295" s="10"/>
      <c r="D295" s="10"/>
      <c r="E295" s="10"/>
      <c r="F295" s="54"/>
      <c r="G295" s="54"/>
      <c r="H295" s="66"/>
      <c r="I295" s="54"/>
      <c r="J295" s="54"/>
      <c r="K295" s="66"/>
      <c r="L295" s="54"/>
      <c r="M295" s="54"/>
      <c r="N295"/>
    </row>
    <row r="296" spans="1:14" x14ac:dyDescent="0.25">
      <c r="L296" s="58" t="s">
        <v>19</v>
      </c>
      <c r="N296"/>
    </row>
    <row r="297" spans="1:14" x14ac:dyDescent="0.25">
      <c r="A297" s="1"/>
      <c r="N297"/>
    </row>
    <row r="298" spans="1:14" x14ac:dyDescent="0.25">
      <c r="A298" s="1"/>
      <c r="N298"/>
    </row>
    <row r="299" spans="1:14" ht="18.75" x14ac:dyDescent="0.25">
      <c r="A299" s="3"/>
      <c r="N299"/>
    </row>
  </sheetData>
  <mergeCells count="227">
    <mergeCell ref="A108:N108"/>
    <mergeCell ref="D126:D128"/>
    <mergeCell ref="A130:A131"/>
    <mergeCell ref="A113:A116"/>
    <mergeCell ref="B126:B128"/>
    <mergeCell ref="K39:K41"/>
    <mergeCell ref="E39:E41"/>
    <mergeCell ref="F29:F32"/>
    <mergeCell ref="G29:G32"/>
    <mergeCell ref="H29:H32"/>
    <mergeCell ref="I29:I32"/>
    <mergeCell ref="A85:N85"/>
    <mergeCell ref="B91:B93"/>
    <mergeCell ref="A90:A94"/>
    <mergeCell ref="C91:C93"/>
    <mergeCell ref="A66:N66"/>
    <mergeCell ref="B72:B74"/>
    <mergeCell ref="A71:A75"/>
    <mergeCell ref="C72:C74"/>
    <mergeCell ref="D72:D74"/>
    <mergeCell ref="B79:B81"/>
    <mergeCell ref="A78:A82"/>
    <mergeCell ref="C79:C81"/>
    <mergeCell ref="D79:D81"/>
    <mergeCell ref="D24:D26"/>
    <mergeCell ref="B39:B41"/>
    <mergeCell ref="F39:F41"/>
    <mergeCell ref="G39:G41"/>
    <mergeCell ref="H39:H41"/>
    <mergeCell ref="I39:I41"/>
    <mergeCell ref="J39:J41"/>
    <mergeCell ref="E29:E32"/>
    <mergeCell ref="C39:C41"/>
    <mergeCell ref="D39:D41"/>
    <mergeCell ref="A268:A269"/>
    <mergeCell ref="A270:H270"/>
    <mergeCell ref="A277:A280"/>
    <mergeCell ref="A281:A284"/>
    <mergeCell ref="B1:N1"/>
    <mergeCell ref="A5:N5"/>
    <mergeCell ref="A6:N6"/>
    <mergeCell ref="B265:B266"/>
    <mergeCell ref="C265:C266"/>
    <mergeCell ref="D265:D266"/>
    <mergeCell ref="E265:F265"/>
    <mergeCell ref="G265:G266"/>
    <mergeCell ref="H265:H266"/>
    <mergeCell ref="G242:G243"/>
    <mergeCell ref="H242:H243"/>
    <mergeCell ref="I242:I243"/>
    <mergeCell ref="J242:J243"/>
    <mergeCell ref="K242:K243"/>
    <mergeCell ref="B43:B45"/>
    <mergeCell ref="L242:L243"/>
    <mergeCell ref="L142:N142"/>
    <mergeCell ref="N55:N58"/>
    <mergeCell ref="E55:E58"/>
    <mergeCell ref="F55:F58"/>
    <mergeCell ref="H237:H238"/>
    <mergeCell ref="I237:I238"/>
    <mergeCell ref="I227:I228"/>
    <mergeCell ref="J227:J228"/>
    <mergeCell ref="K227:K228"/>
    <mergeCell ref="L227:L228"/>
    <mergeCell ref="G227:G228"/>
    <mergeCell ref="J237:J238"/>
    <mergeCell ref="K237:K238"/>
    <mergeCell ref="L237:L238"/>
    <mergeCell ref="G237:G238"/>
    <mergeCell ref="K232:K233"/>
    <mergeCell ref="L232:L233"/>
    <mergeCell ref="B242:B243"/>
    <mergeCell ref="C242:C243"/>
    <mergeCell ref="D242:D243"/>
    <mergeCell ref="E242:E243"/>
    <mergeCell ref="F242:F243"/>
    <mergeCell ref="B237:B238"/>
    <mergeCell ref="C237:C238"/>
    <mergeCell ref="D237:D238"/>
    <mergeCell ref="E237:E238"/>
    <mergeCell ref="F237:F238"/>
    <mergeCell ref="B227:B228"/>
    <mergeCell ref="C227:C228"/>
    <mergeCell ref="D227:D228"/>
    <mergeCell ref="E227:E228"/>
    <mergeCell ref="F227:F228"/>
    <mergeCell ref="G232:G233"/>
    <mergeCell ref="H232:H233"/>
    <mergeCell ref="I232:I233"/>
    <mergeCell ref="J232:J233"/>
    <mergeCell ref="B232:B233"/>
    <mergeCell ref="C232:C233"/>
    <mergeCell ref="D232:D233"/>
    <mergeCell ref="E232:E233"/>
    <mergeCell ref="F232:F233"/>
    <mergeCell ref="H227:H228"/>
    <mergeCell ref="A155:A157"/>
    <mergeCell ref="B155:B157"/>
    <mergeCell ref="C155:C157"/>
    <mergeCell ref="D155:D157"/>
    <mergeCell ref="E155:G155"/>
    <mergeCell ref="A215:A216"/>
    <mergeCell ref="B215:B216"/>
    <mergeCell ref="C215:C216"/>
    <mergeCell ref="D215:F215"/>
    <mergeCell ref="G215:I215"/>
    <mergeCell ref="A159:A160"/>
    <mergeCell ref="A161:G161"/>
    <mergeCell ref="A162:A163"/>
    <mergeCell ref="A168:A171"/>
    <mergeCell ref="A172:A175"/>
    <mergeCell ref="E156:G156"/>
    <mergeCell ref="H221:H222"/>
    <mergeCell ref="I221:I222"/>
    <mergeCell ref="J221:J222"/>
    <mergeCell ref="K221:K222"/>
    <mergeCell ref="L221:L222"/>
    <mergeCell ref="J215:L215"/>
    <mergeCell ref="A223:L223"/>
    <mergeCell ref="B221:B222"/>
    <mergeCell ref="C221:C222"/>
    <mergeCell ref="D221:D222"/>
    <mergeCell ref="E221:E222"/>
    <mergeCell ref="F221:F222"/>
    <mergeCell ref="G221:G222"/>
    <mergeCell ref="B34:B36"/>
    <mergeCell ref="F8:N9"/>
    <mergeCell ref="F10:H10"/>
    <mergeCell ref="I10:K10"/>
    <mergeCell ref="L10:N10"/>
    <mergeCell ref="A13:N13"/>
    <mergeCell ref="A14:A17"/>
    <mergeCell ref="B15:B17"/>
    <mergeCell ref="C15:C17"/>
    <mergeCell ref="D15:D17"/>
    <mergeCell ref="A8:A11"/>
    <mergeCell ref="B8:B11"/>
    <mergeCell ref="C8:C11"/>
    <mergeCell ref="D8:D10"/>
    <mergeCell ref="E8:E11"/>
    <mergeCell ref="A33:A36"/>
    <mergeCell ref="D34:D36"/>
    <mergeCell ref="C34:C36"/>
    <mergeCell ref="B18:N18"/>
    <mergeCell ref="B29:B32"/>
    <mergeCell ref="C29:C32"/>
    <mergeCell ref="D29:D32"/>
    <mergeCell ref="B24:B26"/>
    <mergeCell ref="C24:C26"/>
    <mergeCell ref="D43:D45"/>
    <mergeCell ref="B55:B58"/>
    <mergeCell ref="N133:N134"/>
    <mergeCell ref="L29:L32"/>
    <mergeCell ref="M29:M32"/>
    <mergeCell ref="N29:N32"/>
    <mergeCell ref="J55:J58"/>
    <mergeCell ref="K55:K58"/>
    <mergeCell ref="G55:G58"/>
    <mergeCell ref="H55:H58"/>
    <mergeCell ref="I55:I58"/>
    <mergeCell ref="M55:M58"/>
    <mergeCell ref="B50:B52"/>
    <mergeCell ref="B105:B107"/>
    <mergeCell ref="I133:I134"/>
    <mergeCell ref="J133:J134"/>
    <mergeCell ref="K133:K134"/>
    <mergeCell ref="L133:L134"/>
    <mergeCell ref="M133:M134"/>
    <mergeCell ref="B114:B116"/>
    <mergeCell ref="C114:C116"/>
    <mergeCell ref="D114:D116"/>
    <mergeCell ref="A120:N120"/>
    <mergeCell ref="J29:J32"/>
    <mergeCell ref="K144:M144"/>
    <mergeCell ref="D136:D138"/>
    <mergeCell ref="E133:E134"/>
    <mergeCell ref="F133:F134"/>
    <mergeCell ref="A144:D144"/>
    <mergeCell ref="K143:M143"/>
    <mergeCell ref="B136:B138"/>
    <mergeCell ref="A135:A139"/>
    <mergeCell ref="C136:C138"/>
    <mergeCell ref="A140:A141"/>
    <mergeCell ref="G133:G134"/>
    <mergeCell ref="H133:H134"/>
    <mergeCell ref="A132:A134"/>
    <mergeCell ref="B133:B134"/>
    <mergeCell ref="C133:C134"/>
    <mergeCell ref="D133:D134"/>
    <mergeCell ref="A49:A53"/>
    <mergeCell ref="C50:C52"/>
    <mergeCell ref="D50:D52"/>
    <mergeCell ref="A59:A63"/>
    <mergeCell ref="B60:B62"/>
    <mergeCell ref="C60:C62"/>
    <mergeCell ref="D91:D93"/>
    <mergeCell ref="B100:B102"/>
    <mergeCell ref="A99:A103"/>
    <mergeCell ref="C100:C102"/>
    <mergeCell ref="D100:D102"/>
    <mergeCell ref="A54:A58"/>
    <mergeCell ref="C55:C58"/>
    <mergeCell ref="D55:D58"/>
    <mergeCell ref="C43:C45"/>
    <mergeCell ref="L55:L58"/>
    <mergeCell ref="K29:K32"/>
    <mergeCell ref="A125:A129"/>
    <mergeCell ref="C126:C128"/>
    <mergeCell ref="A2:XFD2"/>
    <mergeCell ref="K3:N3"/>
    <mergeCell ref="A104:A107"/>
    <mergeCell ref="A64:A65"/>
    <mergeCell ref="A76:A77"/>
    <mergeCell ref="A83:A84"/>
    <mergeCell ref="A95:A96"/>
    <mergeCell ref="A97:A98"/>
    <mergeCell ref="A118:A119"/>
    <mergeCell ref="L39:L41"/>
    <mergeCell ref="M39:M41"/>
    <mergeCell ref="N39:N41"/>
    <mergeCell ref="A4:N4"/>
    <mergeCell ref="A23:A27"/>
    <mergeCell ref="A28:A32"/>
    <mergeCell ref="A38:A41"/>
    <mergeCell ref="A42:A46"/>
    <mergeCell ref="A47:A48"/>
    <mergeCell ref="D60:D62"/>
  </mergeCells>
  <pageMargins left="0.70866141732283472" right="0.31496062992125984" top="0.74803149606299213" bottom="0.35433070866141736" header="0.31496062992125984" footer="0.31496062992125984"/>
  <pageSetup paperSize="9" scale="59" fitToHeight="0" orientation="landscape" horizontalDpi="1200" verticalDpi="1200" r:id="rId1"/>
  <rowBreaks count="2" manualBreakCount="2">
    <brk id="145" max="14" man="1"/>
    <brk id="151" max="14" man="1"/>
  </rowBreaks>
  <ignoredErrors>
    <ignoredError sqref="L24 M2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 1</vt:lpstr>
      <vt:lpstr>'Додаток 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Беспала Богдана Володимирівна</dc:creator>
  <cp:lastModifiedBy>Чірка Інна Вікторівна</cp:lastModifiedBy>
  <cp:lastPrinted>2023-12-22T07:47:48Z</cp:lastPrinted>
  <dcterms:created xsi:type="dcterms:W3CDTF">2023-08-31T07:51:10Z</dcterms:created>
  <dcterms:modified xsi:type="dcterms:W3CDTF">2024-01-24T13:47:31Z</dcterms:modified>
</cp:coreProperties>
</file>