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" sheetId="1" r:id="rId1"/>
  </sheets>
  <definedNames>
    <definedName name="_xlnm.Print_Titles" localSheetId="0">'дод '!$8:$9</definedName>
    <definedName name="_xlnm.Print_Area" localSheetId="0">'дод '!$A$1:$F$48</definedName>
  </definedNames>
  <calcPr fullCalcOnLoad="1"/>
</workbook>
</file>

<file path=xl/sharedStrings.xml><?xml version="1.0" encoding="utf-8"?>
<sst xmlns="http://schemas.openxmlformats.org/spreadsheetml/2006/main" count="63" uniqueCount="49">
  <si>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</si>
  <si>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</si>
  <si>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</si>
  <si>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</si>
  <si>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</si>
  <si>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</si>
  <si>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</si>
  <si>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</si>
  <si>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</si>
  <si>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</si>
  <si>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</si>
  <si>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</si>
  <si>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</si>
  <si>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</si>
  <si>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</si>
  <si>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</si>
  <si>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</si>
  <si>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>2017-2024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</si>
  <si>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</si>
  <si>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</si>
  <si>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</si>
  <si>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</si>
  <si>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</si>
  <si>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</si>
  <si>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</si>
  <si>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</si>
  <si>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</si>
  <si>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</si>
  <si>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>Нове будівництво кладовища в районі 40-ї підстанції в м. Суми</t>
  </si>
  <si>
    <t>Реконструкція (санація) самотічного каналізаційного колектора                                             Д 400-600  від вул. Харківська, 30/1 по вул. Прокоф'єва до КНС-6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</si>
  <si>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              вул. Металургів, 38</t>
  </si>
  <si>
    <t>Реконструкція - термомодернізація будівлі КУ ССШ №7                                ім. М. Савченка СМР  по вул. Лесі Українки, 23 в м. Суми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</si>
  <si>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</si>
  <si>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</si>
  <si>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</si>
  <si>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</si>
  <si>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</si>
  <si>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Обсяг капітальних вкладень бюджету міської ТГ                        у 2024 році з урахуванням змін, гривень</t>
  </si>
  <si>
    <t>Усього</t>
  </si>
  <si>
    <t>Нове будівництво захисної споруди цивільного захисту (ПРУ) на території ЗДО № 27 «Світанок» СМР за адресою: м. Суми,                              вул. Баранівська, 23</t>
  </si>
  <si>
    <t>Нове будівництво ПРУ для закладу дошкільної освіти (ясла – садок) № 37 «Веселі зайчата» Сумської міської ради за адресою:                         вул. Вишнева, 1, с. Стецьківка, Сумського району,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</si>
  <si>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</si>
  <si>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 xml:space="preserve">                          Додаток </t>
  </si>
  <si>
    <t xml:space="preserve">Реконструкція сталевих ділянок водоводу Д-500 мм від Лучанського водозабору до перехрестя вул. Чехова та вул. 2-га Залізнична в  м. Суми. Коригування </t>
  </si>
  <si>
    <t>Реконструкція водопровідної мережі Д=400 по вул. Героїв Крут в  м. Суми</t>
  </si>
  <si>
    <t>Нове будівництво захисної споруди цивільного захисту (ПРУ) на території Сумського ЗЗСО № 26 СМР за адресою: м. Суми,                                                       вул. Охтирська, 21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</si>
  <si>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вул. Київської</t>
  </si>
  <si>
    <t xml:space="preserve">до  наказу Сумської міської військової адміністрації 
</t>
  </si>
  <si>
    <t>від 25.01.2024 № 21 - СМР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</si>
</sst>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distributed" wrapText="1"/>
    </xf>
    <xf numFmtId="0" fontId="12" fillId="0" borderId="0" xfId="0" applyNumberFormat="1" applyFont="1" applyFill="1" applyAlignment="1" applyProtection="1">
      <alignment horizontal="left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>
      <alignment horizontal="right" vertical="distributed" wrapText="1"/>
    </xf>
    <xf numFmtId="0" fontId="1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Zeros="0" tabSelected="1" view="pageBreakPreview" zoomScale="73" zoomScaleNormal="69" zoomScaleSheetLayoutView="73" workbookViewId="0" topLeftCell="A34">
      <selection activeCell="I38" sqref="I38"/>
    </sheetView>
  </sheetViews>
  <sheetFormatPr defaultColWidth="8.57421875" defaultRowHeight="15"/>
  <cols>
    <col min="1" max="1" width="62.7109375" style="1" customWidth="1"/>
    <col min="2" max="2" width="76.140625" style="1" customWidth="1"/>
    <col min="3" max="3" width="19.140625" style="1" customWidth="1"/>
    <col min="4" max="4" width="26.28125" style="1" customWidth="1"/>
    <col min="5" max="5" width="30.7109375" style="1" customWidth="1"/>
    <col min="6" max="6" width="25.7109375" style="1" customWidth="1"/>
    <col min="7" max="16384" width="8.57421875" style="1" customWidth="1"/>
  </cols>
  <sheetData>
    <row r="1" spans="4:6" ht="20.25">
      <c r="D1" s="2" t="s">
        <v>42</v>
      </c>
      <c r="E1" s="2"/>
      <c r="F1" s="2"/>
    </row>
    <row r="2" spans="4:6" ht="20.25">
      <c r="D2" s="3" t="s">
        <v>47</v>
      </c>
      <c r="E2" s="2"/>
      <c r="F2" s="2"/>
    </row>
    <row r="3" spans="2:6" ht="20.25">
      <c r="B3" s="4"/>
      <c r="D3" s="2" t="s">
        <v>48</v>
      </c>
      <c r="E3" s="2"/>
      <c r="F3" s="2"/>
    </row>
    <row r="4" spans="2:6" ht="20.25">
      <c r="B4" s="5"/>
      <c r="D4" s="2"/>
      <c r="E4" s="2"/>
      <c r="F4" s="2"/>
    </row>
    <row r="5" spans="4:6" ht="18.75">
      <c r="D5" s="6"/>
      <c r="E5" s="7"/>
      <c r="F5" s="8"/>
    </row>
    <row r="6" spans="1:6" ht="40.5" customHeight="1">
      <c r="A6" s="9" t="s">
        <v>23</v>
      </c>
      <c r="B6" s="9"/>
      <c r="C6" s="9"/>
      <c r="D6" s="9"/>
      <c r="E6" s="9"/>
      <c r="F6" s="9"/>
    </row>
    <row r="7" spans="1:6" ht="17.25">
      <c r="A7" s="10"/>
      <c r="B7" s="10"/>
      <c r="C7" s="10"/>
      <c r="D7" s="10"/>
      <c r="E7" s="10"/>
      <c r="F7" s="11"/>
    </row>
    <row r="8" spans="1:6" s="13" customFormat="1" ht="92.25" customHeight="1">
      <c r="A8" s="12" t="s">
        <v>0</v>
      </c>
      <c r="B8" s="12" t="s">
        <v>24</v>
      </c>
      <c r="C8" s="12" t="s">
        <v>25</v>
      </c>
      <c r="D8" s="12" t="s">
        <v>26</v>
      </c>
      <c r="E8" s="12" t="s">
        <v>37</v>
      </c>
      <c r="F8" s="12" t="s">
        <v>27</v>
      </c>
    </row>
    <row r="9" spans="1:6" ht="14.2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s="18" customFormat="1" ht="54" customHeight="1">
      <c r="A10" s="15" t="s">
        <v>20</v>
      </c>
      <c r="B10" s="16"/>
      <c r="C10" s="16"/>
      <c r="D10" s="17"/>
      <c r="E10" s="17">
        <f>E11+E13</f>
        <v>20766780</v>
      </c>
      <c r="F10" s="17"/>
    </row>
    <row r="11" spans="1:6" s="22" customFormat="1" ht="47.25" customHeight="1">
      <c r="A11" s="19" t="s">
        <v>21</v>
      </c>
      <c r="B11" s="20"/>
      <c r="C11" s="20"/>
      <c r="D11" s="21"/>
      <c r="E11" s="21">
        <f>E12</f>
        <v>18036280</v>
      </c>
      <c r="F11" s="21"/>
    </row>
    <row r="12" spans="1:6" s="22" customFormat="1" ht="57.75" customHeight="1">
      <c r="A12" s="20"/>
      <c r="B12" s="23" t="s">
        <v>22</v>
      </c>
      <c r="C12" s="20" t="s">
        <v>15</v>
      </c>
      <c r="D12" s="24">
        <v>18136244.8</v>
      </c>
      <c r="E12" s="24">
        <v>18036280</v>
      </c>
      <c r="F12" s="25">
        <v>99</v>
      </c>
    </row>
    <row r="13" spans="1:6" s="22" customFormat="1" ht="57.75" customHeight="1">
      <c r="A13" s="19" t="s">
        <v>34</v>
      </c>
      <c r="B13" s="23"/>
      <c r="C13" s="20"/>
      <c r="D13" s="24"/>
      <c r="E13" s="21">
        <f>E14</f>
        <v>2730500</v>
      </c>
      <c r="F13" s="25"/>
    </row>
    <row r="14" spans="1:6" s="22" customFormat="1" ht="66.75" customHeight="1">
      <c r="A14" s="20"/>
      <c r="B14" s="23" t="s">
        <v>35</v>
      </c>
      <c r="C14" s="20" t="s">
        <v>15</v>
      </c>
      <c r="D14" s="24"/>
      <c r="E14" s="24">
        <v>2730500</v>
      </c>
      <c r="F14" s="25"/>
    </row>
    <row r="15" spans="1:6" s="18" customFormat="1" ht="57" customHeight="1">
      <c r="A15" s="15" t="s">
        <v>2</v>
      </c>
      <c r="B15" s="16"/>
      <c r="C15" s="16"/>
      <c r="D15" s="17"/>
      <c r="E15" s="17">
        <f>E16+E21</f>
        <v>21616100</v>
      </c>
      <c r="F15" s="16"/>
    </row>
    <row r="16" spans="1:6" s="22" customFormat="1" ht="48" customHeight="1">
      <c r="A16" s="19" t="s">
        <v>3</v>
      </c>
      <c r="B16" s="20"/>
      <c r="C16" s="20"/>
      <c r="D16" s="21"/>
      <c r="E16" s="21">
        <f>SUM(E17:E20)</f>
        <v>11616100</v>
      </c>
      <c r="F16" s="20"/>
    </row>
    <row r="17" spans="1:6" s="22" customFormat="1" ht="78" customHeight="1">
      <c r="A17" s="20"/>
      <c r="B17" s="23" t="s">
        <v>29</v>
      </c>
      <c r="C17" s="20" t="s">
        <v>14</v>
      </c>
      <c r="D17" s="24">
        <v>26096710</v>
      </c>
      <c r="E17" s="24">
        <v>5000000</v>
      </c>
      <c r="F17" s="20">
        <v>77.3</v>
      </c>
    </row>
    <row r="18" spans="1:6" s="22" customFormat="1" ht="72" customHeight="1">
      <c r="A18" s="20"/>
      <c r="B18" s="23" t="s">
        <v>43</v>
      </c>
      <c r="C18" s="20" t="s">
        <v>15</v>
      </c>
      <c r="D18" s="24">
        <v>20637954</v>
      </c>
      <c r="E18" s="24">
        <v>5000000</v>
      </c>
      <c r="F18" s="25">
        <v>100</v>
      </c>
    </row>
    <row r="19" spans="1:6" s="22" customFormat="1" ht="51.75" customHeight="1">
      <c r="A19" s="20"/>
      <c r="B19" s="23" t="s">
        <v>19</v>
      </c>
      <c r="C19" s="20" t="s">
        <v>15</v>
      </c>
      <c r="D19" s="24">
        <v>280049866</v>
      </c>
      <c r="E19" s="24">
        <v>1567100</v>
      </c>
      <c r="F19" s="25">
        <v>100</v>
      </c>
    </row>
    <row r="20" spans="1:6" s="22" customFormat="1" ht="65.25" customHeight="1">
      <c r="A20" s="20"/>
      <c r="B20" s="23" t="s">
        <v>46</v>
      </c>
      <c r="C20" s="20" t="s">
        <v>8</v>
      </c>
      <c r="D20" s="24">
        <v>30385768</v>
      </c>
      <c r="E20" s="24">
        <v>49000</v>
      </c>
      <c r="F20" s="25">
        <v>77.3</v>
      </c>
    </row>
    <row r="21" spans="1:6" s="22" customFormat="1" ht="48.75" customHeight="1">
      <c r="A21" s="19" t="s">
        <v>4</v>
      </c>
      <c r="B21" s="23"/>
      <c r="C21" s="20"/>
      <c r="D21" s="21"/>
      <c r="E21" s="21">
        <f>E22</f>
        <v>10000000</v>
      </c>
      <c r="F21" s="20"/>
    </row>
    <row r="22" spans="1:6" s="22" customFormat="1" ht="56.25" customHeight="1">
      <c r="A22" s="20"/>
      <c r="B22" s="23" t="s">
        <v>16</v>
      </c>
      <c r="C22" s="20" t="s">
        <v>15</v>
      </c>
      <c r="D22" s="24">
        <v>41874615</v>
      </c>
      <c r="E22" s="24">
        <v>10000000</v>
      </c>
      <c r="F22" s="20">
        <v>25.6</v>
      </c>
    </row>
    <row r="23" spans="1:6" s="18" customFormat="1" ht="74.25" customHeight="1">
      <c r="A23" s="15" t="s">
        <v>5</v>
      </c>
      <c r="B23" s="16"/>
      <c r="C23" s="16"/>
      <c r="D23" s="17"/>
      <c r="E23" s="17">
        <f>E24+E26+E28+E33+E35+E38+E40</f>
        <v>26787260</v>
      </c>
      <c r="F23" s="16"/>
    </row>
    <row r="24" spans="1:6" s="22" customFormat="1" ht="133.5" customHeight="1">
      <c r="A24" s="19" t="s">
        <v>41</v>
      </c>
      <c r="B24" s="20"/>
      <c r="C24" s="20"/>
      <c r="D24" s="21"/>
      <c r="E24" s="21">
        <f>E25</f>
        <v>100000</v>
      </c>
      <c r="F24" s="20"/>
    </row>
    <row r="25" spans="1:6" s="22" customFormat="1" ht="88.5" customHeight="1">
      <c r="A25" s="26"/>
      <c r="B25" s="23" t="s">
        <v>11</v>
      </c>
      <c r="C25" s="20" t="s">
        <v>15</v>
      </c>
      <c r="D25" s="24">
        <v>9724415</v>
      </c>
      <c r="E25" s="24">
        <v>100000</v>
      </c>
      <c r="F25" s="27">
        <v>100</v>
      </c>
    </row>
    <row r="26" spans="1:6" s="22" customFormat="1" ht="54" customHeight="1">
      <c r="A26" s="19" t="s">
        <v>3</v>
      </c>
      <c r="B26" s="20"/>
      <c r="C26" s="20"/>
      <c r="D26" s="21"/>
      <c r="E26" s="21">
        <f>E27</f>
        <v>537260</v>
      </c>
      <c r="F26" s="20"/>
    </row>
    <row r="27" spans="1:6" s="22" customFormat="1" ht="48" customHeight="1">
      <c r="A27" s="20"/>
      <c r="B27" s="23" t="s">
        <v>44</v>
      </c>
      <c r="C27" s="20" t="s">
        <v>9</v>
      </c>
      <c r="D27" s="24">
        <v>5501370</v>
      </c>
      <c r="E27" s="24">
        <v>537260</v>
      </c>
      <c r="F27" s="20">
        <v>93.2</v>
      </c>
    </row>
    <row r="28" spans="1:6" s="22" customFormat="1" ht="54" customHeight="1">
      <c r="A28" s="19" t="s">
        <v>6</v>
      </c>
      <c r="B28" s="20"/>
      <c r="C28" s="20"/>
      <c r="D28" s="21">
        <f>SUM(D29:D30)</f>
        <v>0</v>
      </c>
      <c r="E28" s="21">
        <f>SUM(E29:E32)</f>
        <v>5000000</v>
      </c>
      <c r="F28" s="20"/>
    </row>
    <row r="29" spans="1:6" s="22" customFormat="1" ht="91.5" customHeight="1">
      <c r="A29" s="20"/>
      <c r="B29" s="23" t="s">
        <v>40</v>
      </c>
      <c r="C29" s="20" t="s">
        <v>15</v>
      </c>
      <c r="D29" s="24"/>
      <c r="E29" s="24">
        <v>3000000</v>
      </c>
      <c r="F29" s="20"/>
    </row>
    <row r="30" spans="1:6" s="22" customFormat="1" ht="66.75" customHeight="1">
      <c r="A30" s="20"/>
      <c r="B30" s="23" t="s">
        <v>45</v>
      </c>
      <c r="C30" s="20">
        <v>2024</v>
      </c>
      <c r="D30" s="24"/>
      <c r="E30" s="24">
        <v>670000</v>
      </c>
      <c r="F30" s="20"/>
    </row>
    <row r="31" spans="1:6" s="22" customFormat="1" ht="65.25" customHeight="1">
      <c r="A31" s="20"/>
      <c r="B31" s="23" t="s">
        <v>36</v>
      </c>
      <c r="C31" s="20">
        <v>2024</v>
      </c>
      <c r="D31" s="24"/>
      <c r="E31" s="24">
        <v>670000</v>
      </c>
      <c r="F31" s="20"/>
    </row>
    <row r="32" spans="1:6" s="22" customFormat="1" ht="68.25" customHeight="1">
      <c r="A32" s="20"/>
      <c r="B32" s="23" t="s">
        <v>39</v>
      </c>
      <c r="C32" s="20">
        <v>2024</v>
      </c>
      <c r="D32" s="24"/>
      <c r="E32" s="24">
        <v>660000</v>
      </c>
      <c r="F32" s="20"/>
    </row>
    <row r="33" spans="1:6" s="22" customFormat="1" ht="44.25" customHeight="1">
      <c r="A33" s="19" t="s">
        <v>10</v>
      </c>
      <c r="B33" s="20"/>
      <c r="C33" s="20"/>
      <c r="D33" s="21">
        <f>D34</f>
        <v>0</v>
      </c>
      <c r="E33" s="21">
        <f>E34</f>
        <v>8000000</v>
      </c>
      <c r="F33" s="25"/>
    </row>
    <row r="34" spans="1:6" s="22" customFormat="1" ht="99" customHeight="1">
      <c r="A34" s="20"/>
      <c r="B34" s="23" t="s">
        <v>30</v>
      </c>
      <c r="C34" s="20" t="s">
        <v>15</v>
      </c>
      <c r="D34" s="24"/>
      <c r="E34" s="24">
        <v>8000000</v>
      </c>
      <c r="F34" s="25"/>
    </row>
    <row r="35" spans="1:6" s="22" customFormat="1" ht="50.25" customHeight="1">
      <c r="A35" s="19" t="s">
        <v>4</v>
      </c>
      <c r="B35" s="20"/>
      <c r="C35" s="20"/>
      <c r="D35" s="21"/>
      <c r="E35" s="21">
        <f>E36+E37</f>
        <v>500000</v>
      </c>
      <c r="F35" s="20"/>
    </row>
    <row r="36" spans="1:6" s="22" customFormat="1" ht="42.75" customHeight="1">
      <c r="A36" s="20"/>
      <c r="B36" s="23" t="s">
        <v>28</v>
      </c>
      <c r="C36" s="20" t="s">
        <v>17</v>
      </c>
      <c r="D36" s="24">
        <v>38244949</v>
      </c>
      <c r="E36" s="24">
        <v>200000</v>
      </c>
      <c r="F36" s="20">
        <v>90.6</v>
      </c>
    </row>
    <row r="37" spans="1:6" s="22" customFormat="1" ht="83.25" customHeight="1">
      <c r="A37" s="20"/>
      <c r="B37" s="23" t="s">
        <v>18</v>
      </c>
      <c r="C37" s="20">
        <v>2024</v>
      </c>
      <c r="D37" s="24"/>
      <c r="E37" s="24">
        <v>300000</v>
      </c>
      <c r="F37" s="25"/>
    </row>
    <row r="38" spans="1:6" s="29" customFormat="1" ht="45" customHeight="1">
      <c r="A38" s="19" t="s">
        <v>12</v>
      </c>
      <c r="B38" s="19"/>
      <c r="C38" s="28"/>
      <c r="D38" s="21"/>
      <c r="E38" s="21">
        <f>E39</f>
        <v>450000</v>
      </c>
      <c r="F38" s="21"/>
    </row>
    <row r="39" spans="1:6" s="29" customFormat="1" ht="77.25" customHeight="1">
      <c r="A39" s="28"/>
      <c r="B39" s="23" t="s">
        <v>13</v>
      </c>
      <c r="C39" s="20" t="s">
        <v>15</v>
      </c>
      <c r="D39" s="24">
        <v>5093804</v>
      </c>
      <c r="E39" s="24">
        <v>450000</v>
      </c>
      <c r="F39" s="25">
        <v>94</v>
      </c>
    </row>
    <row r="40" spans="1:6" s="22" customFormat="1" ht="40.5" customHeight="1">
      <c r="A40" s="19" t="s">
        <v>7</v>
      </c>
      <c r="B40" s="23"/>
      <c r="C40" s="20"/>
      <c r="D40" s="21"/>
      <c r="E40" s="21">
        <f>E41</f>
        <v>12200000</v>
      </c>
      <c r="F40" s="20"/>
    </row>
    <row r="41" spans="1:6" s="22" customFormat="1" ht="60.75" customHeight="1">
      <c r="A41" s="20"/>
      <c r="B41" s="23" t="s">
        <v>31</v>
      </c>
      <c r="C41" s="30" t="s">
        <v>8</v>
      </c>
      <c r="D41" s="24">
        <v>43788746</v>
      </c>
      <c r="E41" s="24">
        <v>12200000</v>
      </c>
      <c r="F41" s="25">
        <v>100</v>
      </c>
    </row>
    <row r="42" spans="1:6" s="18" customFormat="1" ht="45.75" customHeight="1">
      <c r="A42" s="15" t="s">
        <v>38</v>
      </c>
      <c r="B42" s="16" t="s">
        <v>1</v>
      </c>
      <c r="C42" s="16" t="s">
        <v>1</v>
      </c>
      <c r="D42" s="16" t="s">
        <v>1</v>
      </c>
      <c r="E42" s="17">
        <f>E10+E15+E23</f>
        <v>69170140</v>
      </c>
      <c r="F42" s="16" t="s">
        <v>1</v>
      </c>
    </row>
    <row r="45" spans="1:6" s="32" customFormat="1" ht="18.75">
      <c r="A45" s="31"/>
      <c r="B45" s="31"/>
      <c r="E45" s="33"/>
      <c r="F45" s="33"/>
    </row>
    <row r="46" spans="1:6" s="37" customFormat="1" ht="26.25">
      <c r="A46" s="34" t="s">
        <v>32</v>
      </c>
      <c r="B46" s="35"/>
      <c r="C46" s="35"/>
      <c r="D46" s="35"/>
      <c r="E46" s="36" t="s">
        <v>33</v>
      </c>
      <c r="F46" s="36"/>
    </row>
    <row r="47" spans="1:6" s="32" customFormat="1" ht="18.75">
      <c r="A47" s="38"/>
      <c r="E47" s="39"/>
      <c r="F47" s="40"/>
    </row>
    <row r="48" s="22" customFormat="1" ht="18.75">
      <c r="A48" s="41"/>
    </row>
    <row r="49" ht="20.25">
      <c r="A49" s="42"/>
    </row>
  </sheetData>
  <sheetProtection/>
  <mergeCells count="8">
    <mergeCell ref="D1:F1"/>
    <mergeCell ref="E46:F46"/>
    <mergeCell ref="D2:F2"/>
    <mergeCell ref="D4:F4"/>
    <mergeCell ref="D3:F3"/>
    <mergeCell ref="A6:F6"/>
    <mergeCell ref="A45:B45"/>
    <mergeCell ref="E45:F45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54" r:id="rId1"/>
  <headerFooter differentFirst="1" scaleWithDoc="0" alignWithMargins="0">
    <oddHeader>&amp;C&amp;"Times New Roman,обычный"&amp;12 &amp;P&amp;R&amp;"Times New Roman,обычный"Продовження додатку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2024-01-26T09:52:02Z</dcterms:modified>
  <cp:category/>
  <cp:version/>
  <cp:contentType/>
  <cp:contentStatus/>
</cp:coreProperties>
</file>