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690"/>
  </bookViews>
  <sheets>
    <sheet name="Додаток 2 до Програми" sheetId="3" r:id="rId1"/>
  </sheets>
  <definedNames>
    <definedName name="_xlnm.Print_Area" localSheetId="0">'Додаток 2 до Програми'!$A$1:$G$82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 l="1"/>
  <c r="E55" i="3"/>
  <c r="E50" i="3"/>
  <c r="E46" i="3"/>
  <c r="G67" i="3"/>
  <c r="G63" i="3"/>
  <c r="G16" i="3"/>
  <c r="E16" i="3"/>
  <c r="G18" i="3"/>
  <c r="E18" i="3"/>
  <c r="G35" i="3"/>
  <c r="G39" i="3"/>
  <c r="E39" i="3"/>
  <c r="E35" i="3"/>
  <c r="E31" i="3"/>
  <c r="E26" i="3"/>
  <c r="E22" i="3"/>
  <c r="G75" i="3"/>
  <c r="E75" i="3"/>
</calcChain>
</file>

<file path=xl/sharedStrings.xml><?xml version="1.0" encoding="utf-8"?>
<sst xmlns="http://schemas.openxmlformats.org/spreadsheetml/2006/main" count="217" uniqueCount="90">
  <si>
    <t>до Програми</t>
  </si>
  <si>
    <t>Результативні показники/індикатори комплексної цільової Програми</t>
  </si>
  <si>
    <t>Одиниця виміру</t>
  </si>
  <si>
    <t>Назва результативного показника/індикатора програми</t>
  </si>
  <si>
    <t>Група результативних показників</t>
  </si>
  <si>
    <t>2022 рік</t>
  </si>
  <si>
    <t>2023 рік</t>
  </si>
  <si>
    <t>2024 рік</t>
  </si>
  <si>
    <t xml:space="preserve">Планові значення показників за роками виконання </t>
  </si>
  <si>
    <t>Продукту</t>
  </si>
  <si>
    <t>Якості</t>
  </si>
  <si>
    <t xml:space="preserve">Сумської міської територіальної громади з регулювання містобудівної діяльності </t>
  </si>
  <si>
    <t>Витрат</t>
  </si>
  <si>
    <t>Ефективності</t>
  </si>
  <si>
    <r>
      <t xml:space="preserve">Підпрограма 1 </t>
    </r>
    <r>
      <rPr>
        <sz val="12"/>
        <rFont val="Times New Roman"/>
        <family val="1"/>
        <charset val="204"/>
      </rPr>
      <t xml:space="preserve">Організація робіт із розроблення та оновлення містобудівної документації місцевого рівня Сумської міської територіальної громади </t>
    </r>
  </si>
  <si>
    <t>Назва індикатора, завдання, відповідального виконавця, найменування КПКВК</t>
  </si>
  <si>
    <r>
      <t xml:space="preserve">Підпрограма 3 </t>
    </r>
    <r>
      <rPr>
        <sz val="12"/>
        <rFont val="Times New Roman"/>
        <family val="1"/>
        <charset val="204"/>
      </rPr>
      <t>Інвентаризація та виготовлення облікової документації та пам'ятки архітектури та містобудування м. Суми</t>
    </r>
  </si>
  <si>
    <r>
      <t xml:space="preserve">Підпрограма 2 </t>
    </r>
    <r>
      <rPr>
        <sz val="12"/>
        <rFont val="Times New Roman"/>
        <family val="1"/>
        <charset val="204"/>
      </rPr>
      <t>Удосконалення діяльності Служби містобудівного кадастру</t>
    </r>
  </si>
  <si>
    <t>Динаміка актуалізації генерального плану міста Суми</t>
  </si>
  <si>
    <t xml:space="preserve">Статус розробки комплексного плану просторового розвитку громади </t>
  </si>
  <si>
    <t>Управління архітектури та містобудування Сумської міської ради, КПКВК 7350</t>
  </si>
  <si>
    <t>Департамент забезпечення ресурсних платежів Сумської міської ради, КПКВК 7351</t>
  </si>
  <si>
    <t>Управління архітектури та містобудування Сумської міської ради, КПКВК 7691</t>
  </si>
  <si>
    <t>Департамент забезпечення ресурсних платежів Сумської міської ради, КПКВК 7691</t>
  </si>
  <si>
    <r>
      <rPr>
        <b/>
        <sz val="12"/>
        <color theme="1"/>
        <rFont val="Times New Roman"/>
        <family val="1"/>
        <charset val="204"/>
      </rPr>
      <t>Завдання 2.1.</t>
    </r>
    <r>
      <rPr>
        <sz val="12"/>
        <color theme="1"/>
        <rFont val="Times New Roman"/>
        <family val="1"/>
        <charset val="204"/>
      </rPr>
      <t xml:space="preserve"> Продовження ліцензії, технічна підтримка при використанні програмного забезпечення системи та веб-геопорталу містобудівного кадастру</t>
    </r>
  </si>
  <si>
    <t>Управління архітектури та містобудування Сумської міської ради, КПКВК 7370</t>
  </si>
  <si>
    <r>
      <rPr>
        <b/>
        <sz val="12"/>
        <color theme="1"/>
        <rFont val="Times New Roman"/>
        <family val="1"/>
        <charset val="204"/>
      </rPr>
      <t xml:space="preserve">Завдання 2.2. </t>
    </r>
    <r>
      <rPr>
        <sz val="12"/>
        <color theme="1"/>
        <rFont val="Times New Roman"/>
        <family val="1"/>
        <charset val="204"/>
      </rPr>
      <t xml:space="preserve">Підтримка роботи геоінформаційної системи </t>
    </r>
  </si>
  <si>
    <r>
      <rPr>
        <b/>
        <sz val="12"/>
        <color theme="1"/>
        <rFont val="Times New Roman"/>
        <family val="1"/>
        <charset val="204"/>
      </rPr>
      <t xml:space="preserve">Завдання 2.3. </t>
    </r>
    <r>
      <rPr>
        <sz val="12"/>
        <color theme="1"/>
        <rFont val="Times New Roman"/>
        <family val="1"/>
        <charset val="204"/>
      </rPr>
      <t>Інформаційно-консультаційні послуги співробітникам Управління архітектури та містобудування Сумської міської ради в частині застосування програмного забезпечення ArcGIS</t>
    </r>
  </si>
  <si>
    <r>
      <rPr>
        <b/>
        <sz val="12"/>
        <color theme="1"/>
        <rFont val="Times New Roman"/>
        <family val="1"/>
        <charset val="204"/>
      </rPr>
      <t xml:space="preserve">Завдання 2.4. </t>
    </r>
    <r>
      <rPr>
        <sz val="12"/>
        <color theme="1"/>
        <rFont val="Times New Roman"/>
        <family val="1"/>
        <charset val="204"/>
      </rPr>
      <t>Продовження ліцензії програмного забезпечення ArcGIS, технічна підтримка та інформаційно-консультаційні послуги при використанні програмного забезпечення геоінформаційної системи веб-геопорталу містобудівного кадастру</t>
    </r>
  </si>
  <si>
    <r>
      <rPr>
        <b/>
        <sz val="12"/>
        <color theme="1"/>
        <rFont val="Times New Roman"/>
        <family val="1"/>
        <charset val="204"/>
      </rPr>
      <t>Завдання 2.5.</t>
    </r>
    <r>
      <rPr>
        <sz val="12"/>
        <color theme="1"/>
        <rFont val="Times New Roman"/>
        <family val="1"/>
        <charset val="204"/>
      </rPr>
      <t xml:space="preserve"> Демонтаж та зберігання рекламних засобів, розміщених самовільно та з порушенням порядку розміщення зовнішньої реклами на території Сумської МТГ</t>
    </r>
  </si>
  <si>
    <t>Департамент забезпечення ресурсних платежів Сумської міської ради, КПКВК 6090/7691</t>
  </si>
  <si>
    <r>
      <rPr>
        <b/>
        <sz val="12"/>
        <color theme="1"/>
        <rFont val="Times New Roman"/>
        <family val="1"/>
        <charset val="204"/>
      </rPr>
      <t xml:space="preserve">Завдання 2.6. </t>
    </r>
    <r>
      <rPr>
        <sz val="12"/>
        <color theme="1"/>
        <rFont val="Times New Roman"/>
        <family val="1"/>
        <charset val="204"/>
      </rPr>
      <t>Демонтаж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МТГ, що здійснюється у ході примусового виконання відповідних судових рішень</t>
    </r>
  </si>
  <si>
    <r>
      <rPr>
        <b/>
        <sz val="12"/>
        <color theme="1"/>
        <rFont val="Times New Roman"/>
        <family val="1"/>
        <charset val="204"/>
      </rPr>
      <t xml:space="preserve">Завдання 3.1. </t>
    </r>
    <r>
      <rPr>
        <sz val="12"/>
        <color theme="1"/>
        <rFont val="Times New Roman"/>
        <family val="1"/>
        <charset val="204"/>
      </rPr>
      <t>Проведення інвентаризації та виготовлення облікової документації на пам'ятки архітектури м. Суми за єдиною встановленою формою</t>
    </r>
  </si>
  <si>
    <t>Департамент забезпечення ресурсних платежів Сумської міської ради, КПКВК 7340</t>
  </si>
  <si>
    <t>Управління архітектури та містобудування Сумської міської ради, КПКВК 7340</t>
  </si>
  <si>
    <t>Обсяг видатків</t>
  </si>
  <si>
    <t>%</t>
  </si>
  <si>
    <t>од.</t>
  </si>
  <si>
    <t>тис. грн.</t>
  </si>
  <si>
    <t>тис.грн.</t>
  </si>
  <si>
    <t>Площа земельних ділянок</t>
  </si>
  <si>
    <t>тис.га</t>
  </si>
  <si>
    <t>Середня вартість 1 тис.га</t>
  </si>
  <si>
    <t>Середня вартість інвентаризації однієї пям'ятки</t>
  </si>
  <si>
    <t>Кількість проінвентаризованих пям'яток архітектури</t>
  </si>
  <si>
    <t>Відсоток проінвентаризованих пям'яток архітектури</t>
  </si>
  <si>
    <t>Кількість демонтованих об'єктів</t>
  </si>
  <si>
    <t>Середня вартість демонтажу одного об'єкта</t>
  </si>
  <si>
    <t>Відсоток демонтованих об'єктів</t>
  </si>
  <si>
    <t>кв.км</t>
  </si>
  <si>
    <t>Середня вартість 1 кв.км</t>
  </si>
  <si>
    <t xml:space="preserve">Статус створення топографічної основи масштабу 1:10000 </t>
  </si>
  <si>
    <t>Кількість проведених конкурсів</t>
  </si>
  <si>
    <t>Середня вартість проведення одного конкурсу</t>
  </si>
  <si>
    <t>Динаміка актуалізації історико-архітектурного опорного плану м. Суми</t>
  </si>
  <si>
    <t>Відсоток проведених конкурсів</t>
  </si>
  <si>
    <t>Статус розробки комплексного плану просторового розвитку громади</t>
  </si>
  <si>
    <t>Кількість демонтованих рекламних засобів</t>
  </si>
  <si>
    <t>Середня вартість демонтажу одного рекламного засобу</t>
  </si>
  <si>
    <t>Відсоток демонтованих рекламних засобів</t>
  </si>
  <si>
    <t>Кількість одиниць програмного забезпечення</t>
  </si>
  <si>
    <t>Сердня вартість продовження ліцензії</t>
  </si>
  <si>
    <t>Відсоток продовжених ліцензій</t>
  </si>
  <si>
    <t>Термін надання послуги</t>
  </si>
  <si>
    <t>міс.</t>
  </si>
  <si>
    <t>Сердня вартість послуг з підтримки за 1 місяць</t>
  </si>
  <si>
    <t>Кількість інформаційно-консультаційних послуг</t>
  </si>
  <si>
    <t>Сердня вартість однієї послуги</t>
  </si>
  <si>
    <t>Термін надання послуг</t>
  </si>
  <si>
    <t>Сердня вартість послуг за 1 місяць</t>
  </si>
  <si>
    <t>Відсоток виконання послуг</t>
  </si>
  <si>
    <t>Термін діяльності Служби містобудівного кадастру</t>
  </si>
  <si>
    <t>та розвитку інформаційної системи містобудівного кадастру на 2022 - 2024 роки</t>
  </si>
  <si>
    <t xml:space="preserve">Статус підтримки геоінформаційної системи </t>
  </si>
  <si>
    <t>Динаміка виконання службою поставлених завдань</t>
  </si>
  <si>
    <t>Площа території охопленої містобудівною та обліковою документацією, сформованою базою даних містобудівного кадастру</t>
  </si>
  <si>
    <t>Динаміка актуалізації містобудівної та облікової документації, наповнення бази даних містобудівного кадастру</t>
  </si>
  <si>
    <t>Статус розроблення і актуалізація документації</t>
  </si>
  <si>
    <t>Площа охопленої території</t>
  </si>
  <si>
    <r>
      <rPr>
        <b/>
        <sz val="12"/>
        <color theme="1"/>
        <rFont val="Times New Roman"/>
        <family val="1"/>
        <charset val="204"/>
      </rPr>
      <t xml:space="preserve">Завдання 1.1. </t>
    </r>
    <r>
      <rPr>
        <sz val="12"/>
        <color theme="1"/>
        <rFont val="Times New Roman"/>
        <family val="1"/>
        <charset val="204"/>
      </rPr>
      <t>Коригування історико-архітектурного опорного плану м. Суми з визначенням меж і режимів використання зон охорони пам’яток та історичних ареалів</t>
    </r>
  </si>
  <si>
    <r>
      <rPr>
        <b/>
        <sz val="12"/>
        <color theme="1"/>
        <rFont val="Times New Roman"/>
        <family val="1"/>
        <charset val="204"/>
      </rPr>
      <t xml:space="preserve">Завдання 1.2. </t>
    </r>
    <r>
      <rPr>
        <sz val="12"/>
        <color theme="1"/>
        <rFont val="Times New Roman"/>
        <family val="1"/>
        <charset val="204"/>
      </rPr>
      <t>Внесення змін до генерального плану м. Суми</t>
    </r>
  </si>
  <si>
    <r>
      <rPr>
        <b/>
        <sz val="12"/>
        <color theme="1"/>
        <rFont val="Times New Roman"/>
        <family val="1"/>
        <charset val="204"/>
      </rPr>
      <t>Завдання 1.3.</t>
    </r>
    <r>
      <rPr>
        <sz val="12"/>
        <color theme="1"/>
        <rFont val="Times New Roman"/>
        <family val="1"/>
        <charset val="204"/>
      </rPr>
      <t xml:space="preserve"> Створення топографічної основи масштабу 1:10000 в цифровому, векторному, електронному і графічному зображенні, по матеріалах нової аерофотозйомки з розміром пікселя на середню площу місцевості 25 см, для розроблення комплексного плану просторового розвитку території Сумської міської територіальної громади (347,80 кв км)</t>
    </r>
  </si>
  <si>
    <r>
      <rPr>
        <b/>
        <sz val="12"/>
        <color theme="1"/>
        <rFont val="Times New Roman"/>
        <family val="1"/>
        <charset val="204"/>
      </rPr>
      <t>Завдання 1.4.</t>
    </r>
    <r>
      <rPr>
        <sz val="12"/>
        <color theme="1"/>
        <rFont val="Times New Roman"/>
        <family val="1"/>
        <charset val="204"/>
      </rPr>
      <t xml:space="preserve"> Розробка Комплексного плану просторового розвитку території Сумської міської територіальної громади з внесенням змін до генерального плану м. Суми </t>
    </r>
  </si>
  <si>
    <r>
      <rPr>
        <b/>
        <sz val="12"/>
        <color theme="1"/>
        <rFont val="Times New Roman"/>
        <family val="1"/>
        <charset val="204"/>
      </rPr>
      <t xml:space="preserve">Завдання 1.5. </t>
    </r>
    <r>
      <rPr>
        <sz val="12"/>
        <color theme="1"/>
        <rFont val="Times New Roman"/>
        <family val="1"/>
        <charset val="204"/>
      </rPr>
      <t>Проведення архітектурних та містобудівних конкурсів</t>
    </r>
  </si>
  <si>
    <t>Кількість сформованих наборів відкритих даних</t>
  </si>
  <si>
    <t>Динаміка інвентаризації та виготовлення облікової документації на пам'ятки архітектури та містобудування</t>
  </si>
  <si>
    <t>Статус розроблення і актуалізація містобудівної та облікової документації, формування бази даних містобудівного кадастру</t>
  </si>
  <si>
    <t>Додаток 2</t>
  </si>
  <si>
    <t xml:space="preserve">Директор департаменту забезпечення ресурсних платежів Сумської міської ради </t>
  </si>
  <si>
    <t xml:space="preserve"> Юрій КЛИМЕНКО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</si>
</sst>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/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4" fillId="0" borderId="0" xfId="0" applyFont="1"/>
    <xf numFmtId="0" fontId="11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0" xfId="0" applyFont="1"/>
    <xf numFmtId="164" fontId="1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9" fillId="0" borderId="0" xfId="0" applyFont="1" applyAlignment="1"/>
    <xf numFmtId="0" fontId="7" fillId="0" borderId="0" xfId="0" applyFont="1" applyAlignment="1">
      <alignment horizontal="justify"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Layout" topLeftCell="A64" zoomScaleNormal="100" zoomScaleSheetLayoutView="100" workbookViewId="0">
      <selection activeCell="F84" sqref="F84"/>
    </sheetView>
  </sheetViews>
  <sheetFormatPr defaultRowHeight="15" x14ac:dyDescent="0.25"/>
  <cols>
    <col min="1" max="1" width="54" customWidth="1"/>
    <col min="2" max="2" width="19.140625" customWidth="1"/>
    <col min="3" max="3" width="55.28515625" customWidth="1"/>
    <col min="4" max="4" width="13.42578125" customWidth="1"/>
    <col min="5" max="5" width="18.42578125" style="24" customWidth="1"/>
    <col min="6" max="6" width="17.42578125" style="24" customWidth="1"/>
    <col min="7" max="7" width="17.7109375" style="24" customWidth="1"/>
    <col min="8" max="8" width="9.140625" style="24"/>
  </cols>
  <sheetData>
    <row r="1" spans="1:12" ht="15.75" x14ac:dyDescent="0.25">
      <c r="D1" s="2"/>
      <c r="E1" s="25"/>
      <c r="F1" s="25"/>
      <c r="G1" s="25"/>
      <c r="H1" s="26"/>
    </row>
    <row r="2" spans="1:12" ht="15.75" x14ac:dyDescent="0.25">
      <c r="E2" s="22"/>
      <c r="F2" s="2" t="s">
        <v>87</v>
      </c>
      <c r="G2" s="23"/>
      <c r="H2" s="27"/>
    </row>
    <row r="3" spans="1:12" ht="15.75" x14ac:dyDescent="0.25">
      <c r="E3" s="22"/>
      <c r="F3" s="2" t="s">
        <v>0</v>
      </c>
      <c r="G3" s="23"/>
      <c r="H3" s="27"/>
    </row>
    <row r="4" spans="1:12" x14ac:dyDescent="0.25">
      <c r="D4" s="10"/>
      <c r="F4" s="27"/>
      <c r="G4" s="27"/>
      <c r="H4" s="27"/>
    </row>
    <row r="5" spans="1:12" x14ac:dyDescent="0.25">
      <c r="D5" s="10"/>
      <c r="F5" s="27"/>
      <c r="G5" s="27"/>
      <c r="H5" s="27"/>
    </row>
    <row r="6" spans="1:12" ht="18.75" x14ac:dyDescent="0.25">
      <c r="A6" s="93" t="s">
        <v>1</v>
      </c>
      <c r="B6" s="94"/>
      <c r="C6" s="94"/>
      <c r="D6" s="94"/>
      <c r="E6" s="94"/>
      <c r="F6" s="94"/>
      <c r="G6" s="94"/>
    </row>
    <row r="7" spans="1:12" ht="18.75" x14ac:dyDescent="0.25">
      <c r="A7" s="93" t="s">
        <v>11</v>
      </c>
      <c r="B7" s="94"/>
      <c r="C7" s="94"/>
      <c r="D7" s="94"/>
      <c r="E7" s="94"/>
      <c r="F7" s="94"/>
      <c r="G7" s="94"/>
    </row>
    <row r="8" spans="1:12" ht="18.75" x14ac:dyDescent="0.25">
      <c r="A8" s="93" t="s">
        <v>72</v>
      </c>
      <c r="B8" s="94"/>
      <c r="C8" s="94"/>
      <c r="D8" s="94"/>
      <c r="E8" s="94"/>
      <c r="F8" s="94"/>
      <c r="G8" s="94"/>
      <c r="H8" s="28"/>
      <c r="I8" s="1"/>
      <c r="J8" s="1"/>
      <c r="K8" s="1"/>
      <c r="L8" s="1"/>
    </row>
    <row r="9" spans="1:12" ht="15.75" thickBot="1" x14ac:dyDescent="0.3"/>
    <row r="10" spans="1:12" ht="15" customHeight="1" x14ac:dyDescent="0.25">
      <c r="A10" s="99" t="s">
        <v>15</v>
      </c>
      <c r="B10" s="101" t="s">
        <v>4</v>
      </c>
      <c r="C10" s="90" t="s">
        <v>3</v>
      </c>
      <c r="D10" s="90" t="s">
        <v>2</v>
      </c>
      <c r="E10" s="95" t="s">
        <v>8</v>
      </c>
      <c r="F10" s="95"/>
      <c r="G10" s="96"/>
    </row>
    <row r="11" spans="1:12" ht="18.75" customHeight="1" x14ac:dyDescent="0.25">
      <c r="A11" s="100"/>
      <c r="B11" s="92"/>
      <c r="C11" s="91"/>
      <c r="D11" s="92"/>
      <c r="E11" s="97"/>
      <c r="F11" s="97"/>
      <c r="G11" s="98"/>
    </row>
    <row r="12" spans="1:12" ht="35.25" customHeight="1" x14ac:dyDescent="0.25">
      <c r="A12" s="100"/>
      <c r="B12" s="92"/>
      <c r="C12" s="91"/>
      <c r="D12" s="92"/>
      <c r="E12" s="11" t="s">
        <v>5</v>
      </c>
      <c r="F12" s="60" t="s">
        <v>6</v>
      </c>
      <c r="G12" s="61" t="s">
        <v>7</v>
      </c>
    </row>
    <row r="13" spans="1:12" ht="15.75" thickBot="1" x14ac:dyDescent="0.3">
      <c r="A13" s="73">
        <v>1</v>
      </c>
      <c r="B13" s="74">
        <v>2</v>
      </c>
      <c r="C13" s="74">
        <v>3</v>
      </c>
      <c r="D13" s="74">
        <v>4</v>
      </c>
      <c r="E13" s="75">
        <v>5</v>
      </c>
      <c r="F13" s="75">
        <v>6</v>
      </c>
      <c r="G13" s="76">
        <v>7</v>
      </c>
    </row>
    <row r="14" spans="1:12" s="31" customFormat="1" ht="23.25" customHeight="1" x14ac:dyDescent="0.25">
      <c r="A14" s="104" t="s">
        <v>86</v>
      </c>
      <c r="B14" s="85" t="s">
        <v>9</v>
      </c>
      <c r="C14" s="87" t="s">
        <v>75</v>
      </c>
      <c r="D14" s="88" t="s">
        <v>49</v>
      </c>
      <c r="E14" s="112">
        <v>347.8</v>
      </c>
      <c r="F14" s="112"/>
      <c r="G14" s="114">
        <v>347.8</v>
      </c>
    </row>
    <row r="15" spans="1:12" s="31" customFormat="1" ht="19.5" customHeight="1" x14ac:dyDescent="0.25">
      <c r="A15" s="105"/>
      <c r="B15" s="86"/>
      <c r="C15" s="86"/>
      <c r="D15" s="89"/>
      <c r="E15" s="113"/>
      <c r="F15" s="113"/>
      <c r="G15" s="115"/>
    </row>
    <row r="16" spans="1:12" s="31" customFormat="1" ht="43.5" customHeight="1" thickBot="1" x14ac:dyDescent="0.3">
      <c r="A16" s="106"/>
      <c r="B16" s="77" t="s">
        <v>10</v>
      </c>
      <c r="C16" s="82" t="s">
        <v>76</v>
      </c>
      <c r="D16" s="20" t="s">
        <v>36</v>
      </c>
      <c r="E16" s="53">
        <f>SUM(E19)</f>
        <v>100</v>
      </c>
      <c r="F16" s="52"/>
      <c r="G16" s="56">
        <f t="shared" ref="G16" si="0">SUM(G19)</f>
        <v>100</v>
      </c>
    </row>
    <row r="17" spans="1:8" s="4" customFormat="1" ht="24" customHeight="1" thickBot="1" x14ac:dyDescent="0.3">
      <c r="A17" s="108" t="s">
        <v>14</v>
      </c>
      <c r="B17" s="109"/>
      <c r="C17" s="109"/>
      <c r="D17" s="109"/>
      <c r="E17" s="109"/>
      <c r="F17" s="109"/>
      <c r="G17" s="110"/>
      <c r="H17" s="31"/>
    </row>
    <row r="18" spans="1:8" s="4" customFormat="1" ht="19.5" customHeight="1" x14ac:dyDescent="0.25">
      <c r="A18" s="83" t="s">
        <v>77</v>
      </c>
      <c r="B18" s="12" t="s">
        <v>9</v>
      </c>
      <c r="C18" s="12" t="s">
        <v>78</v>
      </c>
      <c r="D18" s="33" t="s">
        <v>49</v>
      </c>
      <c r="E18" s="32">
        <f>SUM(E34)</f>
        <v>347.8</v>
      </c>
      <c r="F18" s="32"/>
      <c r="G18" s="36">
        <f t="shared" ref="G18" si="1">SUM(G34)</f>
        <v>347.8</v>
      </c>
      <c r="H18" s="31"/>
    </row>
    <row r="19" spans="1:8" s="4" customFormat="1" ht="33" customHeight="1" thickBot="1" x14ac:dyDescent="0.3">
      <c r="A19" s="111"/>
      <c r="B19" s="18" t="s">
        <v>10</v>
      </c>
      <c r="C19" s="21" t="s">
        <v>56</v>
      </c>
      <c r="D19" s="34" t="s">
        <v>36</v>
      </c>
      <c r="E19" s="34">
        <v>100</v>
      </c>
      <c r="F19" s="34"/>
      <c r="G19" s="41">
        <v>100</v>
      </c>
      <c r="H19" s="31"/>
    </row>
    <row r="20" spans="1:8" s="4" customFormat="1" ht="36.75" customHeight="1" x14ac:dyDescent="0.25">
      <c r="A20" s="83" t="s">
        <v>79</v>
      </c>
      <c r="B20" s="49" t="s">
        <v>12</v>
      </c>
      <c r="C20" s="49" t="s">
        <v>35</v>
      </c>
      <c r="D20" s="15" t="s">
        <v>39</v>
      </c>
      <c r="E20" s="14">
        <v>1850</v>
      </c>
      <c r="F20" s="14"/>
      <c r="G20" s="45"/>
      <c r="H20" s="31"/>
    </row>
    <row r="21" spans="1:8" s="4" customFormat="1" ht="23.25" customHeight="1" x14ac:dyDescent="0.25">
      <c r="A21" s="84"/>
      <c r="B21" s="17" t="s">
        <v>9</v>
      </c>
      <c r="C21" s="16" t="s">
        <v>40</v>
      </c>
      <c r="D21" s="35" t="s">
        <v>41</v>
      </c>
      <c r="E21" s="47">
        <v>9.9390000000000001</v>
      </c>
      <c r="F21" s="37"/>
      <c r="G21" s="38"/>
      <c r="H21" s="31"/>
    </row>
    <row r="22" spans="1:8" s="4" customFormat="1" ht="20.25" customHeight="1" x14ac:dyDescent="0.25">
      <c r="A22" s="102" t="s">
        <v>25</v>
      </c>
      <c r="B22" s="17" t="s">
        <v>13</v>
      </c>
      <c r="C22" s="17" t="s">
        <v>42</v>
      </c>
      <c r="D22" s="50" t="s">
        <v>39</v>
      </c>
      <c r="E22" s="37">
        <f>SUM(E20/E21)</f>
        <v>186.13542609920515</v>
      </c>
      <c r="F22" s="37"/>
      <c r="G22" s="38"/>
      <c r="H22" s="31"/>
    </row>
    <row r="23" spans="1:8" s="4" customFormat="1" ht="30" customHeight="1" thickBot="1" x14ac:dyDescent="0.3">
      <c r="A23" s="103"/>
      <c r="B23" s="19" t="s">
        <v>10</v>
      </c>
      <c r="C23" s="21" t="s">
        <v>54</v>
      </c>
      <c r="D23" s="34" t="s">
        <v>36</v>
      </c>
      <c r="E23" s="34">
        <v>100</v>
      </c>
      <c r="F23" s="34"/>
      <c r="G23" s="41"/>
      <c r="H23" s="31"/>
    </row>
    <row r="24" spans="1:8" ht="21" customHeight="1" x14ac:dyDescent="0.25">
      <c r="A24" s="83" t="s">
        <v>80</v>
      </c>
      <c r="B24" s="49" t="s">
        <v>12</v>
      </c>
      <c r="C24" s="49" t="s">
        <v>35</v>
      </c>
      <c r="D24" s="15" t="s">
        <v>39</v>
      </c>
      <c r="E24" s="14">
        <v>5810</v>
      </c>
      <c r="F24" s="14"/>
      <c r="G24" s="45"/>
    </row>
    <row r="25" spans="1:8" ht="20.25" customHeight="1" x14ac:dyDescent="0.25">
      <c r="A25" s="84"/>
      <c r="B25" s="17" t="s">
        <v>9</v>
      </c>
      <c r="C25" s="16" t="s">
        <v>40</v>
      </c>
      <c r="D25" s="35" t="s">
        <v>41</v>
      </c>
      <c r="E25" s="47">
        <v>9.9390000000000001</v>
      </c>
      <c r="F25" s="37"/>
      <c r="G25" s="38"/>
    </row>
    <row r="26" spans="1:8" ht="22.5" customHeight="1" x14ac:dyDescent="0.25">
      <c r="A26" s="102" t="s">
        <v>20</v>
      </c>
      <c r="B26" s="17" t="s">
        <v>13</v>
      </c>
      <c r="C26" s="17" t="s">
        <v>42</v>
      </c>
      <c r="D26" s="50" t="s">
        <v>39</v>
      </c>
      <c r="E26" s="37">
        <f>SUM(E24/E25)</f>
        <v>584.56585169534162</v>
      </c>
      <c r="F26" s="37"/>
      <c r="G26" s="38"/>
    </row>
    <row r="27" spans="1:8" ht="21.75" customHeight="1" thickBot="1" x14ac:dyDescent="0.3">
      <c r="A27" s="103"/>
      <c r="B27" s="19" t="s">
        <v>10</v>
      </c>
      <c r="C27" s="21" t="s">
        <v>18</v>
      </c>
      <c r="D27" s="34" t="s">
        <v>36</v>
      </c>
      <c r="E27" s="34">
        <v>100</v>
      </c>
      <c r="F27" s="34"/>
      <c r="G27" s="41"/>
    </row>
    <row r="28" spans="1:8" ht="15.75" thickBot="1" x14ac:dyDescent="0.3">
      <c r="A28" s="8">
        <v>1</v>
      </c>
      <c r="B28" s="3">
        <v>2</v>
      </c>
      <c r="C28" s="3">
        <v>3</v>
      </c>
      <c r="D28" s="3">
        <v>4</v>
      </c>
      <c r="E28" s="29">
        <v>5</v>
      </c>
      <c r="F28" s="29">
        <v>6</v>
      </c>
      <c r="G28" s="30">
        <v>7</v>
      </c>
    </row>
    <row r="29" spans="1:8" ht="56.25" customHeight="1" x14ac:dyDescent="0.25">
      <c r="A29" s="83" t="s">
        <v>81</v>
      </c>
      <c r="B29" s="12" t="s">
        <v>12</v>
      </c>
      <c r="C29" s="49" t="s">
        <v>35</v>
      </c>
      <c r="D29" s="15" t="s">
        <v>39</v>
      </c>
      <c r="E29" s="43">
        <v>1300.2</v>
      </c>
      <c r="F29" s="43"/>
      <c r="G29" s="44"/>
    </row>
    <row r="30" spans="1:8" ht="58.5" customHeight="1" x14ac:dyDescent="0.25">
      <c r="A30" s="84"/>
      <c r="B30" s="17" t="s">
        <v>9</v>
      </c>
      <c r="C30" s="16" t="s">
        <v>40</v>
      </c>
      <c r="D30" s="35" t="s">
        <v>49</v>
      </c>
      <c r="E30" s="37">
        <v>347.8</v>
      </c>
      <c r="F30" s="40"/>
      <c r="G30" s="38"/>
    </row>
    <row r="31" spans="1:8" ht="21" customHeight="1" x14ac:dyDescent="0.25">
      <c r="A31" s="102" t="s">
        <v>25</v>
      </c>
      <c r="B31" s="17" t="s">
        <v>13</v>
      </c>
      <c r="C31" s="17" t="s">
        <v>50</v>
      </c>
      <c r="D31" s="50" t="s">
        <v>39</v>
      </c>
      <c r="E31" s="37">
        <f>SUM(E29/E30)</f>
        <v>3.7383553766532489</v>
      </c>
      <c r="F31" s="40"/>
      <c r="G31" s="38"/>
    </row>
    <row r="32" spans="1:8" ht="27.75" customHeight="1" thickBot="1" x14ac:dyDescent="0.3">
      <c r="A32" s="103"/>
      <c r="B32" s="19" t="s">
        <v>10</v>
      </c>
      <c r="C32" s="21" t="s">
        <v>51</v>
      </c>
      <c r="D32" s="34" t="s">
        <v>36</v>
      </c>
      <c r="E32" s="34">
        <v>100</v>
      </c>
      <c r="F32" s="34"/>
      <c r="G32" s="41"/>
    </row>
    <row r="33" spans="1:7" ht="27" customHeight="1" x14ac:dyDescent="0.25">
      <c r="A33" s="83" t="s">
        <v>82</v>
      </c>
      <c r="B33" s="12" t="s">
        <v>12</v>
      </c>
      <c r="C33" s="49" t="s">
        <v>35</v>
      </c>
      <c r="D33" s="15" t="s">
        <v>39</v>
      </c>
      <c r="E33" s="14">
        <v>4600</v>
      </c>
      <c r="F33" s="43"/>
      <c r="G33" s="45">
        <v>20000</v>
      </c>
    </row>
    <row r="34" spans="1:7" ht="35.25" customHeight="1" x14ac:dyDescent="0.25">
      <c r="A34" s="102"/>
      <c r="B34" s="17" t="s">
        <v>9</v>
      </c>
      <c r="C34" s="16" t="s">
        <v>40</v>
      </c>
      <c r="D34" s="35" t="s">
        <v>49</v>
      </c>
      <c r="E34" s="37">
        <v>347.8</v>
      </c>
      <c r="F34" s="40"/>
      <c r="G34" s="38">
        <v>347.8</v>
      </c>
    </row>
    <row r="35" spans="1:7" ht="33" customHeight="1" x14ac:dyDescent="0.25">
      <c r="A35" s="58" t="s">
        <v>20</v>
      </c>
      <c r="B35" s="17" t="s">
        <v>13</v>
      </c>
      <c r="C35" s="17" t="s">
        <v>50</v>
      </c>
      <c r="D35" s="50" t="s">
        <v>39</v>
      </c>
      <c r="E35" s="37">
        <f>SUM(E33/E34)</f>
        <v>13.225991949396205</v>
      </c>
      <c r="F35" s="37"/>
      <c r="G35" s="38">
        <f t="shared" ref="G35" si="2">SUM(G33/G34)</f>
        <v>57.50431282346176</v>
      </c>
    </row>
    <row r="36" spans="1:7" ht="33" customHeight="1" thickBot="1" x14ac:dyDescent="0.3">
      <c r="A36" s="59" t="s">
        <v>21</v>
      </c>
      <c r="B36" s="19" t="s">
        <v>10</v>
      </c>
      <c r="C36" s="21" t="s">
        <v>19</v>
      </c>
      <c r="D36" s="34" t="s">
        <v>36</v>
      </c>
      <c r="E36" s="34">
        <v>100</v>
      </c>
      <c r="F36" s="34"/>
      <c r="G36" s="41">
        <v>100</v>
      </c>
    </row>
    <row r="37" spans="1:7" ht="20.25" customHeight="1" x14ac:dyDescent="0.25">
      <c r="A37" s="83" t="s">
        <v>83</v>
      </c>
      <c r="B37" s="12" t="s">
        <v>12</v>
      </c>
      <c r="C37" s="49" t="s">
        <v>35</v>
      </c>
      <c r="D37" s="15" t="s">
        <v>39</v>
      </c>
      <c r="E37" s="14">
        <v>250</v>
      </c>
      <c r="F37" s="43"/>
      <c r="G37" s="45">
        <v>300</v>
      </c>
    </row>
    <row r="38" spans="1:7" ht="19.5" customHeight="1" x14ac:dyDescent="0.25">
      <c r="A38" s="84"/>
      <c r="B38" s="17" t="s">
        <v>9</v>
      </c>
      <c r="C38" s="16" t="s">
        <v>52</v>
      </c>
      <c r="D38" s="40" t="s">
        <v>37</v>
      </c>
      <c r="E38" s="40">
        <v>3</v>
      </c>
      <c r="F38" s="40"/>
      <c r="G38" s="46">
        <v>3</v>
      </c>
    </row>
    <row r="39" spans="1:7" ht="33" customHeight="1" x14ac:dyDescent="0.25">
      <c r="A39" s="58" t="s">
        <v>22</v>
      </c>
      <c r="B39" s="17" t="s">
        <v>13</v>
      </c>
      <c r="C39" s="17" t="s">
        <v>53</v>
      </c>
      <c r="D39" s="50" t="s">
        <v>39</v>
      </c>
      <c r="E39" s="37">
        <f>SUM(E37/E38)</f>
        <v>83.333333333333329</v>
      </c>
      <c r="F39" s="37"/>
      <c r="G39" s="38">
        <f t="shared" ref="G39" si="3">SUM(G37/G38)</f>
        <v>100</v>
      </c>
    </row>
    <row r="40" spans="1:7" ht="36" customHeight="1" thickBot="1" x14ac:dyDescent="0.3">
      <c r="A40" s="59" t="s">
        <v>23</v>
      </c>
      <c r="B40" s="19" t="s">
        <v>10</v>
      </c>
      <c r="C40" s="21" t="s">
        <v>55</v>
      </c>
      <c r="D40" s="34" t="s">
        <v>36</v>
      </c>
      <c r="E40" s="34">
        <v>100</v>
      </c>
      <c r="F40" s="34"/>
      <c r="G40" s="41">
        <v>100</v>
      </c>
    </row>
    <row r="41" spans="1:7" ht="24" customHeight="1" thickBot="1" x14ac:dyDescent="0.3">
      <c r="A41" s="119" t="s">
        <v>17</v>
      </c>
      <c r="B41" s="120"/>
      <c r="C41" s="120"/>
      <c r="D41" s="120"/>
      <c r="E41" s="120"/>
      <c r="F41" s="120"/>
      <c r="G41" s="121"/>
    </row>
    <row r="42" spans="1:7" ht="28.5" customHeight="1" x14ac:dyDescent="0.25">
      <c r="A42" s="83" t="s">
        <v>84</v>
      </c>
      <c r="B42" s="48" t="s">
        <v>9</v>
      </c>
      <c r="C42" s="48" t="s">
        <v>71</v>
      </c>
      <c r="D42" s="39" t="s">
        <v>64</v>
      </c>
      <c r="E42" s="42">
        <v>12</v>
      </c>
      <c r="F42" s="42"/>
      <c r="G42" s="57">
        <v>12</v>
      </c>
    </row>
    <row r="43" spans="1:7" ht="24.75" customHeight="1" thickBot="1" x14ac:dyDescent="0.3">
      <c r="A43" s="107"/>
      <c r="B43" s="18" t="s">
        <v>10</v>
      </c>
      <c r="C43" s="19" t="s">
        <v>74</v>
      </c>
      <c r="D43" s="34" t="s">
        <v>36</v>
      </c>
      <c r="E43" s="34">
        <v>100</v>
      </c>
      <c r="F43" s="34"/>
      <c r="G43" s="55">
        <v>100</v>
      </c>
    </row>
    <row r="44" spans="1:7" ht="29.25" customHeight="1" x14ac:dyDescent="0.25">
      <c r="A44" s="83" t="s">
        <v>24</v>
      </c>
      <c r="B44" s="48" t="s">
        <v>12</v>
      </c>
      <c r="C44" s="51" t="s">
        <v>35</v>
      </c>
      <c r="D44" s="43" t="s">
        <v>39</v>
      </c>
      <c r="E44" s="14">
        <v>190</v>
      </c>
      <c r="F44" s="14"/>
      <c r="G44" s="45"/>
    </row>
    <row r="45" spans="1:7" ht="32.25" customHeight="1" x14ac:dyDescent="0.25">
      <c r="A45" s="84"/>
      <c r="B45" s="17" t="s">
        <v>9</v>
      </c>
      <c r="C45" s="16" t="s">
        <v>60</v>
      </c>
      <c r="D45" s="40" t="s">
        <v>37</v>
      </c>
      <c r="E45" s="54">
        <v>4</v>
      </c>
      <c r="F45" s="37"/>
      <c r="G45" s="38"/>
    </row>
    <row r="46" spans="1:7" ht="18.75" customHeight="1" x14ac:dyDescent="0.25">
      <c r="A46" s="102" t="s">
        <v>22</v>
      </c>
      <c r="B46" s="17" t="s">
        <v>13</v>
      </c>
      <c r="C46" s="17" t="s">
        <v>61</v>
      </c>
      <c r="D46" s="50" t="s">
        <v>39</v>
      </c>
      <c r="E46" s="37">
        <f>SUM(E44/E45)</f>
        <v>47.5</v>
      </c>
      <c r="F46" s="37"/>
      <c r="G46" s="38"/>
    </row>
    <row r="47" spans="1:7" ht="21.75" customHeight="1" thickBot="1" x14ac:dyDescent="0.3">
      <c r="A47" s="84"/>
      <c r="B47" s="16" t="s">
        <v>10</v>
      </c>
      <c r="C47" s="65" t="s">
        <v>62</v>
      </c>
      <c r="D47" s="66" t="s">
        <v>36</v>
      </c>
      <c r="E47" s="66">
        <v>100</v>
      </c>
      <c r="F47" s="66"/>
      <c r="G47" s="67"/>
    </row>
    <row r="48" spans="1:7" ht="21.75" customHeight="1" x14ac:dyDescent="0.25">
      <c r="A48" s="83" t="s">
        <v>26</v>
      </c>
      <c r="B48" s="62" t="s">
        <v>12</v>
      </c>
      <c r="C48" s="49" t="s">
        <v>35</v>
      </c>
      <c r="D48" s="15" t="s">
        <v>39</v>
      </c>
      <c r="E48" s="14">
        <v>390</v>
      </c>
      <c r="F48" s="14"/>
      <c r="G48" s="45"/>
    </row>
    <row r="49" spans="1:7" ht="18.75" customHeight="1" x14ac:dyDescent="0.25">
      <c r="A49" s="84"/>
      <c r="B49" s="63" t="s">
        <v>9</v>
      </c>
      <c r="C49" s="16" t="s">
        <v>63</v>
      </c>
      <c r="D49" s="40" t="s">
        <v>64</v>
      </c>
      <c r="E49" s="54">
        <v>12</v>
      </c>
      <c r="F49" s="37"/>
      <c r="G49" s="38"/>
    </row>
    <row r="50" spans="1:7" ht="20.25" customHeight="1" x14ac:dyDescent="0.25">
      <c r="A50" s="102" t="s">
        <v>22</v>
      </c>
      <c r="B50" s="63" t="s">
        <v>13</v>
      </c>
      <c r="C50" s="17" t="s">
        <v>65</v>
      </c>
      <c r="D50" s="50" t="s">
        <v>39</v>
      </c>
      <c r="E50" s="37">
        <f>SUM(E48/E49)</f>
        <v>32.5</v>
      </c>
      <c r="F50" s="37"/>
      <c r="G50" s="38"/>
    </row>
    <row r="51" spans="1:7" ht="21.75" customHeight="1" thickBot="1" x14ac:dyDescent="0.3">
      <c r="A51" s="103"/>
      <c r="B51" s="64" t="s">
        <v>10</v>
      </c>
      <c r="C51" s="21" t="s">
        <v>73</v>
      </c>
      <c r="D51" s="34" t="s">
        <v>36</v>
      </c>
      <c r="E51" s="34">
        <v>100</v>
      </c>
      <c r="F51" s="34"/>
      <c r="G51" s="41"/>
    </row>
    <row r="52" spans="1:7" ht="16.5" thickBot="1" x14ac:dyDescent="0.3">
      <c r="A52" s="78">
        <v>1</v>
      </c>
      <c r="B52" s="79">
        <v>2</v>
      </c>
      <c r="C52" s="79">
        <v>3</v>
      </c>
      <c r="D52" s="80">
        <v>4</v>
      </c>
      <c r="E52" s="80">
        <v>5</v>
      </c>
      <c r="F52" s="80">
        <v>6</v>
      </c>
      <c r="G52" s="81">
        <v>7</v>
      </c>
    </row>
    <row r="53" spans="1:7" ht="35.25" customHeight="1" x14ac:dyDescent="0.25">
      <c r="A53" s="83" t="s">
        <v>27</v>
      </c>
      <c r="B53" s="62" t="s">
        <v>12</v>
      </c>
      <c r="C53" s="49" t="s">
        <v>35</v>
      </c>
      <c r="D53" s="15" t="s">
        <v>39</v>
      </c>
      <c r="E53" s="14">
        <v>100</v>
      </c>
      <c r="F53" s="14"/>
      <c r="G53" s="45"/>
    </row>
    <row r="54" spans="1:7" ht="31.5" customHeight="1" x14ac:dyDescent="0.25">
      <c r="A54" s="84"/>
      <c r="B54" s="63" t="s">
        <v>9</v>
      </c>
      <c r="C54" s="16" t="s">
        <v>66</v>
      </c>
      <c r="D54" s="40" t="s">
        <v>37</v>
      </c>
      <c r="E54" s="54">
        <v>1</v>
      </c>
      <c r="F54" s="37"/>
      <c r="G54" s="38"/>
    </row>
    <row r="55" spans="1:7" ht="21.75" customHeight="1" x14ac:dyDescent="0.25">
      <c r="A55" s="102" t="s">
        <v>22</v>
      </c>
      <c r="B55" s="63" t="s">
        <v>13</v>
      </c>
      <c r="C55" s="17" t="s">
        <v>67</v>
      </c>
      <c r="D55" s="50" t="s">
        <v>39</v>
      </c>
      <c r="E55" s="37">
        <f>SUM(E53/E54)</f>
        <v>100</v>
      </c>
      <c r="F55" s="37"/>
      <c r="G55" s="38"/>
    </row>
    <row r="56" spans="1:7" ht="24.75" customHeight="1" thickBot="1" x14ac:dyDescent="0.3">
      <c r="A56" s="103"/>
      <c r="B56" s="64" t="s">
        <v>10</v>
      </c>
      <c r="C56" s="21" t="s">
        <v>70</v>
      </c>
      <c r="D56" s="34" t="s">
        <v>36</v>
      </c>
      <c r="E56" s="34">
        <v>100</v>
      </c>
      <c r="F56" s="34"/>
      <c r="G56" s="41"/>
    </row>
    <row r="57" spans="1:7" ht="41.25" customHeight="1" x14ac:dyDescent="0.25">
      <c r="A57" s="102" t="s">
        <v>28</v>
      </c>
      <c r="B57" s="68" t="s">
        <v>12</v>
      </c>
      <c r="C57" s="69" t="s">
        <v>35</v>
      </c>
      <c r="D57" s="70" t="s">
        <v>39</v>
      </c>
      <c r="E57" s="71"/>
      <c r="F57" s="71"/>
      <c r="G57" s="72">
        <v>700</v>
      </c>
    </row>
    <row r="58" spans="1:7" ht="27.75" customHeight="1" x14ac:dyDescent="0.25">
      <c r="A58" s="84"/>
      <c r="B58" s="17" t="s">
        <v>9</v>
      </c>
      <c r="C58" s="16" t="s">
        <v>68</v>
      </c>
      <c r="D58" s="40" t="s">
        <v>64</v>
      </c>
      <c r="E58" s="37"/>
      <c r="F58" s="37"/>
      <c r="G58" s="46">
        <v>12</v>
      </c>
    </row>
    <row r="59" spans="1:7" ht="28.5" customHeight="1" x14ac:dyDescent="0.25">
      <c r="A59" s="84"/>
      <c r="B59" s="17" t="s">
        <v>13</v>
      </c>
      <c r="C59" s="17" t="s">
        <v>69</v>
      </c>
      <c r="D59" s="50" t="s">
        <v>39</v>
      </c>
      <c r="E59" s="37"/>
      <c r="F59" s="37"/>
      <c r="G59" s="38">
        <f>SUM(G57/G58)</f>
        <v>58.333333333333336</v>
      </c>
    </row>
    <row r="60" spans="1:7" ht="33.75" customHeight="1" thickBot="1" x14ac:dyDescent="0.3">
      <c r="A60" s="58" t="s">
        <v>23</v>
      </c>
      <c r="B60" s="19" t="s">
        <v>10</v>
      </c>
      <c r="C60" s="21" t="s">
        <v>70</v>
      </c>
      <c r="D60" s="34" t="s">
        <v>36</v>
      </c>
      <c r="E60" s="34"/>
      <c r="F60" s="34"/>
      <c r="G60" s="41">
        <v>100</v>
      </c>
    </row>
    <row r="61" spans="1:7" ht="25.5" customHeight="1" x14ac:dyDescent="0.25">
      <c r="A61" s="83" t="s">
        <v>29</v>
      </c>
      <c r="B61" s="12" t="s">
        <v>12</v>
      </c>
      <c r="C61" s="51" t="s">
        <v>35</v>
      </c>
      <c r="D61" s="43" t="s">
        <v>39</v>
      </c>
      <c r="E61" s="14"/>
      <c r="F61" s="14"/>
      <c r="G61" s="45">
        <v>600</v>
      </c>
    </row>
    <row r="62" spans="1:7" ht="23.25" customHeight="1" x14ac:dyDescent="0.25">
      <c r="A62" s="84"/>
      <c r="B62" s="17" t="s">
        <v>9</v>
      </c>
      <c r="C62" s="16" t="s">
        <v>57</v>
      </c>
      <c r="D62" s="40" t="s">
        <v>37</v>
      </c>
      <c r="E62" s="37"/>
      <c r="F62" s="37"/>
      <c r="G62" s="46">
        <v>20</v>
      </c>
    </row>
    <row r="63" spans="1:7" ht="24" customHeight="1" x14ac:dyDescent="0.25">
      <c r="A63" s="84"/>
      <c r="B63" s="17" t="s">
        <v>13</v>
      </c>
      <c r="C63" s="17" t="s">
        <v>58</v>
      </c>
      <c r="D63" s="50" t="s">
        <v>39</v>
      </c>
      <c r="E63" s="37"/>
      <c r="F63" s="37"/>
      <c r="G63" s="38">
        <f>SUM(G61/G62)</f>
        <v>30</v>
      </c>
    </row>
    <row r="64" spans="1:7" ht="33.75" customHeight="1" thickBot="1" x14ac:dyDescent="0.3">
      <c r="A64" s="58" t="s">
        <v>30</v>
      </c>
      <c r="B64" s="19" t="s">
        <v>10</v>
      </c>
      <c r="C64" s="21" t="s">
        <v>59</v>
      </c>
      <c r="D64" s="34" t="s">
        <v>36</v>
      </c>
      <c r="E64" s="34"/>
      <c r="F64" s="34"/>
      <c r="G64" s="41">
        <v>100</v>
      </c>
    </row>
    <row r="65" spans="1:10" ht="40.5" customHeight="1" x14ac:dyDescent="0.25">
      <c r="A65" s="83" t="s">
        <v>31</v>
      </c>
      <c r="B65" s="12" t="s">
        <v>12</v>
      </c>
      <c r="C65" s="49" t="s">
        <v>35</v>
      </c>
      <c r="D65" s="15" t="s">
        <v>39</v>
      </c>
      <c r="E65" s="14"/>
      <c r="F65" s="14"/>
      <c r="G65" s="45">
        <v>1400</v>
      </c>
    </row>
    <row r="66" spans="1:10" ht="39.75" customHeight="1" x14ac:dyDescent="0.25">
      <c r="A66" s="84"/>
      <c r="B66" s="17" t="s">
        <v>9</v>
      </c>
      <c r="C66" s="16" t="s">
        <v>46</v>
      </c>
      <c r="D66" s="40" t="s">
        <v>37</v>
      </c>
      <c r="E66" s="37"/>
      <c r="F66" s="37"/>
      <c r="G66" s="46">
        <v>20</v>
      </c>
    </row>
    <row r="67" spans="1:10" ht="45" customHeight="1" x14ac:dyDescent="0.25">
      <c r="A67" s="84"/>
      <c r="B67" s="17" t="s">
        <v>13</v>
      </c>
      <c r="C67" s="17" t="s">
        <v>47</v>
      </c>
      <c r="D67" s="50" t="s">
        <v>39</v>
      </c>
      <c r="E67" s="37"/>
      <c r="F67" s="37"/>
      <c r="G67" s="38">
        <f>SUM(G65/G66)</f>
        <v>70</v>
      </c>
    </row>
    <row r="68" spans="1:10" ht="34.5" customHeight="1" thickBot="1" x14ac:dyDescent="0.3">
      <c r="A68" s="59" t="s">
        <v>30</v>
      </c>
      <c r="B68" s="19" t="s">
        <v>10</v>
      </c>
      <c r="C68" s="21" t="s">
        <v>48</v>
      </c>
      <c r="D68" s="34" t="s">
        <v>36</v>
      </c>
      <c r="E68" s="34"/>
      <c r="F68" s="34"/>
      <c r="G68" s="41">
        <v>100</v>
      </c>
    </row>
    <row r="69" spans="1:10" ht="15.75" thickBot="1" x14ac:dyDescent="0.3">
      <c r="A69" s="8">
        <v>1</v>
      </c>
      <c r="B69" s="3">
        <v>2</v>
      </c>
      <c r="C69" s="3">
        <v>3</v>
      </c>
      <c r="D69" s="3">
        <v>4</v>
      </c>
      <c r="E69" s="29">
        <v>5</v>
      </c>
      <c r="F69" s="29">
        <v>6</v>
      </c>
      <c r="G69" s="30">
        <v>7</v>
      </c>
    </row>
    <row r="70" spans="1:10" ht="26.25" customHeight="1" thickBot="1" x14ac:dyDescent="0.3">
      <c r="A70" s="119" t="s">
        <v>16</v>
      </c>
      <c r="B70" s="120"/>
      <c r="C70" s="120"/>
      <c r="D70" s="120"/>
      <c r="E70" s="120"/>
      <c r="F70" s="120"/>
      <c r="G70" s="121"/>
    </row>
    <row r="71" spans="1:10" ht="23.25" customHeight="1" x14ac:dyDescent="0.25">
      <c r="A71" s="83" t="s">
        <v>85</v>
      </c>
      <c r="B71" s="48" t="s">
        <v>9</v>
      </c>
      <c r="C71" s="12" t="s">
        <v>44</v>
      </c>
      <c r="D71" s="39" t="s">
        <v>37</v>
      </c>
      <c r="E71" s="39">
        <v>15</v>
      </c>
      <c r="F71" s="39"/>
      <c r="G71" s="57">
        <v>30</v>
      </c>
    </row>
    <row r="72" spans="1:10" ht="23.25" customHeight="1" thickBot="1" x14ac:dyDescent="0.3">
      <c r="A72" s="122"/>
      <c r="B72" s="13" t="s">
        <v>10</v>
      </c>
      <c r="C72" s="21" t="s">
        <v>45</v>
      </c>
      <c r="D72" s="40" t="s">
        <v>36</v>
      </c>
      <c r="E72" s="40">
        <v>100</v>
      </c>
      <c r="F72" s="40"/>
      <c r="G72" s="46">
        <v>100</v>
      </c>
    </row>
    <row r="73" spans="1:10" ht="27.75" customHeight="1" x14ac:dyDescent="0.25">
      <c r="A73" s="83" t="s">
        <v>32</v>
      </c>
      <c r="B73" s="12" t="s">
        <v>12</v>
      </c>
      <c r="C73" s="49" t="s">
        <v>35</v>
      </c>
      <c r="D73" s="43" t="s">
        <v>38</v>
      </c>
      <c r="E73" s="43">
        <v>247.5</v>
      </c>
      <c r="F73" s="43"/>
      <c r="G73" s="45">
        <v>500</v>
      </c>
    </row>
    <row r="74" spans="1:10" ht="25.5" customHeight="1" x14ac:dyDescent="0.25">
      <c r="A74" s="84"/>
      <c r="B74" s="17" t="s">
        <v>9</v>
      </c>
      <c r="C74" s="16" t="s">
        <v>44</v>
      </c>
      <c r="D74" s="40" t="s">
        <v>37</v>
      </c>
      <c r="E74" s="40">
        <v>15</v>
      </c>
      <c r="F74" s="40"/>
      <c r="G74" s="46">
        <v>30</v>
      </c>
    </row>
    <row r="75" spans="1:10" ht="34.5" customHeight="1" x14ac:dyDescent="0.25">
      <c r="A75" s="58" t="s">
        <v>34</v>
      </c>
      <c r="B75" s="17" t="s">
        <v>13</v>
      </c>
      <c r="C75" s="17" t="s">
        <v>43</v>
      </c>
      <c r="D75" s="40" t="s">
        <v>38</v>
      </c>
      <c r="E75" s="40">
        <f>SUM(E73/E74)</f>
        <v>16.5</v>
      </c>
      <c r="F75" s="40"/>
      <c r="G75" s="38">
        <f t="shared" ref="G75" si="4">SUM(G73/G74)</f>
        <v>16.666666666666668</v>
      </c>
    </row>
    <row r="76" spans="1:10" ht="33" customHeight="1" thickBot="1" x14ac:dyDescent="0.3">
      <c r="A76" s="59" t="s">
        <v>33</v>
      </c>
      <c r="B76" s="19" t="s">
        <v>10</v>
      </c>
      <c r="C76" s="21" t="s">
        <v>45</v>
      </c>
      <c r="D76" s="34" t="s">
        <v>36</v>
      </c>
      <c r="E76" s="34">
        <v>100</v>
      </c>
      <c r="F76" s="34"/>
      <c r="G76" s="41">
        <v>100</v>
      </c>
    </row>
    <row r="77" spans="1:10" ht="14.25" customHeight="1" x14ac:dyDescent="0.25">
      <c r="A77" s="6"/>
      <c r="B77" s="5"/>
      <c r="C77" s="5"/>
      <c r="D77" s="6"/>
      <c r="E77" s="7"/>
      <c r="F77" s="7"/>
      <c r="G77" s="7"/>
    </row>
    <row r="78" spans="1:10" ht="14.25" customHeight="1" x14ac:dyDescent="0.25">
      <c r="A78" s="6"/>
      <c r="B78" s="5"/>
      <c r="C78" s="5"/>
      <c r="D78" s="6"/>
      <c r="E78" s="7"/>
      <c r="F78" s="7"/>
      <c r="G78" s="7"/>
    </row>
    <row r="79" spans="1:10" ht="24" customHeight="1" x14ac:dyDescent="0.25"/>
    <row r="80" spans="1:10" ht="18.75" x14ac:dyDescent="0.3">
      <c r="A80" s="116" t="s">
        <v>88</v>
      </c>
      <c r="B80" s="117"/>
      <c r="C80" s="117"/>
      <c r="D80" s="117"/>
      <c r="E80" s="117"/>
      <c r="F80" s="116" t="s">
        <v>89</v>
      </c>
      <c r="G80" s="117"/>
      <c r="H80" s="117"/>
      <c r="I80" s="117"/>
      <c r="J80" s="117"/>
    </row>
    <row r="81" spans="1:4" ht="38.25" customHeight="1" x14ac:dyDescent="0.25"/>
    <row r="82" spans="1:4" ht="15.75" x14ac:dyDescent="0.25">
      <c r="A82" s="118"/>
      <c r="B82" s="94"/>
      <c r="C82" s="94"/>
      <c r="D82" s="9"/>
    </row>
  </sheetData>
  <mergeCells count="42">
    <mergeCell ref="A73:A74"/>
    <mergeCell ref="A71:A72"/>
    <mergeCell ref="F14:F15"/>
    <mergeCell ref="G14:G15"/>
    <mergeCell ref="F80:J80"/>
    <mergeCell ref="A80:E80"/>
    <mergeCell ref="A82:C82"/>
    <mergeCell ref="A70:G70"/>
    <mergeCell ref="A29:A30"/>
    <mergeCell ref="A37:A38"/>
    <mergeCell ref="A44:A45"/>
    <mergeCell ref="A46:A47"/>
    <mergeCell ref="A31:A32"/>
    <mergeCell ref="A41:G41"/>
    <mergeCell ref="A50:A51"/>
    <mergeCell ref="A53:A54"/>
    <mergeCell ref="A55:A56"/>
    <mergeCell ref="A57:A59"/>
    <mergeCell ref="C10:C12"/>
    <mergeCell ref="D10:D12"/>
    <mergeCell ref="A8:G8"/>
    <mergeCell ref="E10:G11"/>
    <mergeCell ref="A6:G6"/>
    <mergeCell ref="A7:G7"/>
    <mergeCell ref="A10:A12"/>
    <mergeCell ref="B10:B12"/>
    <mergeCell ref="A61:A63"/>
    <mergeCell ref="A65:A67"/>
    <mergeCell ref="B14:B15"/>
    <mergeCell ref="C14:C15"/>
    <mergeCell ref="D14:D15"/>
    <mergeCell ref="A24:A25"/>
    <mergeCell ref="A20:A21"/>
    <mergeCell ref="A48:A49"/>
    <mergeCell ref="A22:A23"/>
    <mergeCell ref="A26:A27"/>
    <mergeCell ref="A14:A16"/>
    <mergeCell ref="A42:A43"/>
    <mergeCell ref="A33:A34"/>
    <mergeCell ref="A17:G17"/>
    <mergeCell ref="A18:A19"/>
    <mergeCell ref="E14:E15"/>
  </mergeCells>
  <pageMargins left="0.31496062992125984" right="0.31496062992125984" top="0.94488188976377963" bottom="0.15748031496062992" header="0.31496062992125984" footer="0.31496062992125984"/>
  <pageSetup paperSize="9" scale="71" orientation="landscape" r:id="rId1"/>
  <headerFooter differentFirst="1">
    <oddHeader>&amp;C&amp;P</oddHeader>
  </headerFooter>
  <rowBreaks count="3" manualBreakCount="3">
    <brk id="27" max="6" man="1"/>
    <brk id="51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до Програми</vt:lpstr>
      <vt:lpstr>'Додаток 2 до Програми'!Область_печати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2023-11-29T11:29:59Z</dcterms:modified>
</cp:coreProperties>
</file>